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財政班\財政係\30  公営企業会計関係\R07\R8.1.16【和歌山県市町村課：照会】公営企業に係る経営比較分析表（令和６年度決算）の分析等について\有田川町提出\"/>
    </mc:Choice>
  </mc:AlternateContent>
  <workbookProtection workbookAlgorithmName="SHA-512" workbookHashValue="iZtN5zWQq6aFIn8fiVYUCmeK0rnPnlBqJGGpTOR6EjFoZSvLzSGBY2KCm7jFwSjmNB3zvrOlofyDL/YcOzSFiA==" workbookSaltValue="ZZWEjQKomGWOMgOwuD9qF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<sst xmlns="http://schemas.openxmlformats.org/spreadsheetml/2006/main" count="297" uniqueCount="116">
  <si>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</si>
  <si>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</si>
  <si>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</si>
  <si>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</si>
  <si>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</si>
  <si>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</si>
  <si>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</si>
  <si>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</si>
  <si>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</si>
  <si>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</si>
  <si>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</si>
  <si>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</si>
  <si>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</si>
  <si>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</si>
  <si>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</si>
  <si>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</si>
  <si>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</si>
  <si>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</si>
  <si>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</si>
  <si>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</si>
  <si>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</si>
  <si>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</si>
  <si>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</si>
  <si>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</si>
  <si>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</si>
  <si>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</si>
  <si>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</si>
  <si>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</si>
  <si>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</si>
  <si>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</si>
  <si>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</si>
  <si>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</si>
  <si>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</si>
  <si>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</si>
  <si>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</si>
  <si>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</si>
  <si>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</si>
  <si>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</si>
  <si>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</si>
  <si>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</si>
  <si>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</si>
  <si>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</si>
  <si>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</si>
  <si>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</si>
  <si>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</si>
  <si>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</si>
  <si>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</si>
  <si>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</si>
  <si>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</si>
  <si>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</si>
  <si>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</si>
  <si>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</si>
  <si>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</si>
  <si>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</si>
  <si>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</si>
  <si>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</si>
  <si>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</si>
  <si>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</si>
  <si>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</si>
  <si>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</si>
  <si>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</si>
  <si>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</si>
  <si>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</si>
  <si>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</si>
  <si>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</si>
  <si>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</si>
  <si>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</si>
  <si>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</si>
  <si>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</si>
  <si>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</si>
  <si>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</si>
  <si>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</si>
  <si>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</si>
  <si>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</si>
  <si>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</si>
  <si>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</si>
  <si>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</si>
  <si>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</si>
  <si>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</si>
  <si>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</si>
  <si>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</si>
  <si>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</si>
  <si>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</si>
  <si>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</si>
  <si>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</si>
  <si>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</si>
  <si>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</si>
  <si>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</si>
  <si>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</si>
  <si>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</si>
  <si>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</si>
  <si>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</si>
  <si>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</si>
  <si>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</si>
  <si>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</si>
  <si>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</si>
  <si>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有田川町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</si>
  <si>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</si>
  <si>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</si>
  <si>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</si>
  <si>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</si>
  <si>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</si>
  <si>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</si>
  <si>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</si>
  <si>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</si>
  <si>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</si>
  <si>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</si>
  <si>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</si>
  <si>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</si>
  <si>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</si>
  <si>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</si>
  <si>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</si>
  <si>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</si>
  <si>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令和5年度は49.29％と耐用年数の折り返しにいる状態であることが分かります。
公共下水道との統合後は、処理場を統廃合し有形固定資産の圧縮を図りますが、今後、内部留保資金を確保し計画的に更新改良を考えなくてはなりません。また、当町では法適用化の際に残存価格ではなく取得時から減価償却を行ったため平均値を上回ってます。
②管渠老朽化率、③管渠改善率
法定耐用年数を経過していないため、管渠老朽化率および管渠改善率は共に0％です。</t>
    <rPh sb="1" eb="7">
      <t>ユウケイコテイシサン</t>
    </rPh>
    <rPh sb="7" eb="12">
      <t>ゲンカショウキャクリツ</t>
    </rPh>
    <rPh sb="13" eb="15">
      <t>レイワ</t>
    </rPh>
    <rPh sb="16" eb="18">
      <t>ネンド</t>
    </rPh>
    <rPh sb="26" eb="30">
      <t>タイヨウネンスウ</t>
    </rPh>
    <rPh sb="31" eb="32">
      <t>オ</t>
    </rPh>
    <rPh sb="33" eb="34">
      <t>カエ</t>
    </rPh>
    <rPh sb="38" eb="40">
      <t>ジョウタイ</t>
    </rPh>
    <rPh sb="46" eb="47">
      <t>ワ</t>
    </rPh>
    <rPh sb="53" eb="58">
      <t>コウキョウゲスイドウ</t>
    </rPh>
    <rPh sb="60" eb="63">
      <t>トウゴウゴ</t>
    </rPh>
    <rPh sb="65" eb="68">
      <t>ショリジョウ</t>
    </rPh>
    <rPh sb="69" eb="72">
      <t>トウハイゴウ</t>
    </rPh>
    <rPh sb="73" eb="79">
      <t>ユウケイコテイシサン</t>
    </rPh>
    <rPh sb="80" eb="82">
      <t>アッシュク</t>
    </rPh>
    <rPh sb="83" eb="84">
      <t>ハカ</t>
    </rPh>
    <rPh sb="89" eb="91">
      <t>コンゴ</t>
    </rPh>
    <rPh sb="92" eb="98">
      <t>ナイブリュウホシキン</t>
    </rPh>
    <rPh sb="99" eb="101">
      <t>カクホ</t>
    </rPh>
    <rPh sb="102" eb="105">
      <t>ケイカクテキ</t>
    </rPh>
    <rPh sb="106" eb="108">
      <t>コウシン</t>
    </rPh>
    <rPh sb="108" eb="110">
      <t>カイリョウ</t>
    </rPh>
    <rPh sb="111" eb="112">
      <t>カンガ</t>
    </rPh>
    <rPh sb="126" eb="128">
      <t>トウチョウ</t>
    </rPh>
    <rPh sb="130" eb="133">
      <t>ホウテキヨウ</t>
    </rPh>
    <rPh sb="133" eb="134">
      <t>カ</t>
    </rPh>
    <rPh sb="135" eb="136">
      <t>サイ</t>
    </rPh>
    <rPh sb="137" eb="141">
      <t>ザンゾンカカク</t>
    </rPh>
    <rPh sb="145" eb="147">
      <t>シュトク</t>
    </rPh>
    <rPh sb="147" eb="148">
      <t>ジ</t>
    </rPh>
    <rPh sb="150" eb="154">
      <t>ゲンカショウキャク</t>
    </rPh>
    <rPh sb="155" eb="156">
      <t>オコナ</t>
    </rPh>
    <rPh sb="160" eb="163">
      <t>ヘイキンチ</t>
    </rPh>
    <rPh sb="164" eb="166">
      <t>ウワマワ</t>
    </rPh>
    <rPh sb="173" eb="179">
      <t>カンキョロウキュウカリツ</t>
    </rPh>
    <rPh sb="181" eb="183">
      <t>カンキョ</t>
    </rPh>
    <rPh sb="183" eb="186">
      <t>カイゼンリツ</t>
    </rPh>
    <rPh sb="187" eb="193">
      <t>ホウテイタイヨウネンスウ</t>
    </rPh>
    <rPh sb="194" eb="196">
      <t>ケイカ</t>
    </rPh>
    <rPh sb="204" eb="206">
      <t>カンキョ</t>
    </rPh>
    <rPh sb="206" eb="210">
      <t>ロウキュウカリツ</t>
    </rPh>
    <rPh sb="213" eb="215">
      <t>カンキョ</t>
    </rPh>
    <rPh sb="219" eb="220">
      <t>トモ</t>
    </rPh>
    <phoneticPr fontId="4"/>
  </si>
  <si>
    <t>①経常収支比率、②累積欠損金比率
経常収支比率が前年度より大幅に増加し、累積欠損比率が生じているのは、一般会計に譲渡した有形固定資産の譲渡損を特別損失に計上し赤字が生じたためです。
③流動比率
令和6年度は9.01％と1年以内に支払わなければならない負債に対し、未収金を含めた流動資産が大幅に不足しています。
④企業債残高対事業規模比率
令和6年度は4,155.96％となっているが、5地区の整備にかかった企業債の残高に対し料金収入は統合前の1地区のみとなっているため割合が大きくなっています。
⑤経費回収率
令和6年度は52.96％を料金収入で回収すべき経費を賄っているが、不足分については一般会計からの繰り出しにより賄っている。
⑥汚水処理原価
令和6年度は有収水量1㎥あたり244.97円となっています。
⑦施設利用率
令和6年度は41.32％となっているが、今後、公共下水事業との統合により施設の統廃合を行い適正な施設規模を維持していきたい。
⑧水洗化率
令和6年度は89.22％となっています。</t>
    <rPh sb="24" eb="27">
      <t>ゼンネンド</t>
    </rPh>
    <rPh sb="29" eb="31">
      <t>オオハバ</t>
    </rPh>
    <rPh sb="32" eb="34">
      <t>ゾウカ</t>
    </rPh>
    <rPh sb="36" eb="40">
      <t>ルイセキケッソン</t>
    </rPh>
    <rPh sb="40" eb="42">
      <t>ヒリツ</t>
    </rPh>
    <rPh sb="43" eb="44">
      <t>ショウ</t>
    </rPh>
    <rPh sb="51" eb="55">
      <t>イッパンカイケイ</t>
    </rPh>
    <rPh sb="56" eb="58">
      <t>ジョウト</t>
    </rPh>
    <rPh sb="60" eb="66">
      <t>ユウケイコテイシサン</t>
    </rPh>
    <rPh sb="67" eb="70">
      <t>ジョウトソン</t>
    </rPh>
    <rPh sb="71" eb="75">
      <t>トクベツソンシツ</t>
    </rPh>
    <rPh sb="76" eb="78">
      <t>ケイジョウ</t>
    </rPh>
    <rPh sb="82" eb="83">
      <t>ショウ</t>
    </rPh>
    <rPh sb="92" eb="94">
      <t>リュウドウ</t>
    </rPh>
    <rPh sb="94" eb="96">
      <t>ヒリツ</t>
    </rPh>
    <rPh sb="97" eb="98">
      <t>レイ</t>
    </rPh>
    <rPh sb="143" eb="145">
      <t>オオハバ</t>
    </rPh>
    <rPh sb="193" eb="195">
      <t>チク</t>
    </rPh>
    <rPh sb="196" eb="198">
      <t>セイビ</t>
    </rPh>
    <rPh sb="203" eb="206">
      <t>キギョウサイ</t>
    </rPh>
    <rPh sb="207" eb="209">
      <t>ザンダカ</t>
    </rPh>
    <rPh sb="210" eb="211">
      <t>タイ</t>
    </rPh>
    <rPh sb="212" eb="216">
      <t>リョウキンシュウニュウ</t>
    </rPh>
    <rPh sb="217" eb="219">
      <t>トウゴウ</t>
    </rPh>
    <rPh sb="219" eb="220">
      <t>マエ</t>
    </rPh>
    <rPh sb="222" eb="224">
      <t>チク</t>
    </rPh>
    <rPh sb="234" eb="236">
      <t>ワリアイ</t>
    </rPh>
    <rPh sb="237" eb="238">
      <t>オオ</t>
    </rPh>
    <rPh sb="268" eb="272">
      <t>リョウキンシュウニュウ</t>
    </rPh>
    <rPh sb="273" eb="275">
      <t>カイシュウ</t>
    </rPh>
    <rPh sb="278" eb="280">
      <t>ケイヒ</t>
    </rPh>
    <rPh sb="281" eb="282">
      <t>マカナ</t>
    </rPh>
    <rPh sb="288" eb="291">
      <t>フソクブン</t>
    </rPh>
    <rPh sb="296" eb="300">
      <t>イッパンカイケイ</t>
    </rPh>
    <rPh sb="303" eb="304">
      <t>ク</t>
    </rPh>
    <rPh sb="305" eb="306">
      <t>ダ</t>
    </rPh>
    <rPh sb="310" eb="311">
      <t>マカナ</t>
    </rPh>
    <rPh sb="325" eb="327">
      <t>レイワ</t>
    </rPh>
    <rPh sb="328" eb="330">
      <t>ネンド</t>
    </rPh>
    <rPh sb="331" eb="335">
      <t>ユウシュウスイリョウ</t>
    </rPh>
    <rPh sb="346" eb="347">
      <t>エン</t>
    </rPh>
    <rPh sb="357" eb="362">
      <t>シセツリヨウリツ</t>
    </rPh>
    <rPh sb="364" eb="365">
      <t>ワ</t>
    </rPh>
    <rPh sb="366" eb="368">
      <t>ネンド</t>
    </rPh>
    <rPh sb="383" eb="385">
      <t>コンゴ</t>
    </rPh>
    <rPh sb="386" eb="392">
      <t>コウキョウゲスイジギョウ</t>
    </rPh>
    <rPh sb="394" eb="396">
      <t>トウゴウ</t>
    </rPh>
    <rPh sb="399" eb="401">
      <t>シセツ</t>
    </rPh>
    <rPh sb="402" eb="405">
      <t>トウハイゴウ</t>
    </rPh>
    <rPh sb="406" eb="407">
      <t>オコナ</t>
    </rPh>
    <rPh sb="408" eb="410">
      <t>テキセイ</t>
    </rPh>
    <rPh sb="411" eb="415">
      <t>シセツキボ</t>
    </rPh>
    <rPh sb="416" eb="418">
      <t>イジ</t>
    </rPh>
    <rPh sb="427" eb="431">
      <t>スイセンカリツ</t>
    </rPh>
    <rPh sb="432" eb="434">
      <t>レイワ</t>
    </rPh>
    <rPh sb="435" eb="437">
      <t>ネンド</t>
    </rPh>
    <phoneticPr fontId="4"/>
  </si>
  <si>
    <t>当町の農業集落排水事業は、地域の実情に応じて５箇所の処理区域で整備されており、令和３年度より公共下水道事業との統合事業に着手し、令和３年度に１箇所、令和４年度に２箇所、令和５年度に１箇所、令和６年度に残り１箇所と順次事業統合を行いました。
令和６年度は最終年度となり、事業も縮小したため前年度より各数値の増減が大きくなっています。
統合により処理の一極化を行い、稼働しなくなった処理場を一般会計に無償譲渡を行ったため特別損失が発生し経常収支比率、累積欠損比率および企業債残高対事業規模比率が前年度より大幅に増加しています。</t>
    <rPh sb="0" eb="2">
      <t>トウチョウ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</si>
</sst>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83F-4208-BB0D-DE3930BFCB0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483F-4208-BB0D-DE3930BFCB0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53.54</c:v>
                </c:pt>
                <c:pt idx="4">
                  <c:v>41.32</c:v>
                </c:pt>
              </c:numCache>
            </c:numRef>
          </c:val>
          <c:extLst>
            <c:ext xmlns:c16="http://schemas.microsoft.com/office/drawing/2014/chart" uri="{C3380CC4-5D6E-409C-BE32-E72D297353CC}">
              <c16:uniqueId val="{00000000-603B-4DEE-A24B-26C1871119A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603B-4DEE-A24B-26C1871119A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75.53</c:v>
                </c:pt>
                <c:pt idx="4">
                  <c:v>89.22</c:v>
                </c:pt>
              </c:numCache>
            </c:numRef>
          </c:val>
          <c:extLst>
            <c:ext xmlns:c16="http://schemas.microsoft.com/office/drawing/2014/chart" uri="{C3380CC4-5D6E-409C-BE32-E72D297353CC}">
              <c16:uniqueId val="{00000000-E08F-4D29-9CDE-E9B15F667AA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E08F-4D29-9CDE-E9B15F667AA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119.92</c:v>
                </c:pt>
                <c:pt idx="4">
                  <c:v>816.83</c:v>
                </c:pt>
              </c:numCache>
            </c:numRef>
          </c:val>
          <c:extLst>
            <c:ext xmlns:c16="http://schemas.microsoft.com/office/drawing/2014/chart" uri="{C3380CC4-5D6E-409C-BE32-E72D297353CC}">
              <c16:uniqueId val="{00000000-D015-4D84-B472-8DFA452236D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D015-4D84-B472-8DFA452236D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40.799999999999997</c:v>
                </c:pt>
                <c:pt idx="4">
                  <c:v>49.29</c:v>
                </c:pt>
              </c:numCache>
            </c:numRef>
          </c:val>
          <c:extLst>
            <c:ext xmlns:c16="http://schemas.microsoft.com/office/drawing/2014/chart" uri="{C3380CC4-5D6E-409C-BE32-E72D297353CC}">
              <c16:uniqueId val="{00000000-D1F1-4332-BA46-09B3126CB61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D1F1-4332-BA46-09B3126CB61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D21-489D-9AFA-530E8F1CBDC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ED21-489D-9AFA-530E8F1CBDC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c:v>1192.3900000000001</c:v>
                </c:pt>
              </c:numCache>
            </c:numRef>
          </c:val>
          <c:extLst>
            <c:ext xmlns:c16="http://schemas.microsoft.com/office/drawing/2014/chart" uri="{C3380CC4-5D6E-409C-BE32-E72D297353CC}">
              <c16:uniqueId val="{00000000-FB9A-4450-AD5F-41BEAA85E2B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FB9A-4450-AD5F-41BEAA85E2B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19.190000000000001</c:v>
                </c:pt>
                <c:pt idx="4">
                  <c:v>9.01</c:v>
                </c:pt>
              </c:numCache>
            </c:numRef>
          </c:val>
          <c:extLst>
            <c:ext xmlns:c16="http://schemas.microsoft.com/office/drawing/2014/chart" uri="{C3380CC4-5D6E-409C-BE32-E72D297353CC}">
              <c16:uniqueId val="{00000000-453A-4BCE-977F-AFC1241928C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453A-4BCE-977F-AFC1241928C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2722.86</c:v>
                </c:pt>
                <c:pt idx="4">
                  <c:v>4155.96</c:v>
                </c:pt>
              </c:numCache>
            </c:numRef>
          </c:val>
          <c:extLst>
            <c:ext xmlns:c16="http://schemas.microsoft.com/office/drawing/2014/chart" uri="{C3380CC4-5D6E-409C-BE32-E72D297353CC}">
              <c16:uniqueId val="{00000000-B96A-404C-986A-11D64B7F623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B96A-404C-986A-11D64B7F623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32.06</c:v>
                </c:pt>
                <c:pt idx="4">
                  <c:v>52.96</c:v>
                </c:pt>
              </c:numCache>
            </c:numRef>
          </c:val>
          <c:extLst>
            <c:ext xmlns:c16="http://schemas.microsoft.com/office/drawing/2014/chart" uri="{C3380CC4-5D6E-409C-BE32-E72D297353CC}">
              <c16:uniqueId val="{00000000-14EA-4505-AD9C-2F90E655D55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14EA-4505-AD9C-2F90E655D55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452.68</c:v>
                </c:pt>
                <c:pt idx="4">
                  <c:v>244.97</c:v>
                </c:pt>
              </c:numCache>
            </c:numRef>
          </c:val>
          <c:extLst>
            <c:ext xmlns:c16="http://schemas.microsoft.com/office/drawing/2014/chart" uri="{C3380CC4-5D6E-409C-BE32-E72D297353CC}">
              <c16:uniqueId val="{00000000-4E61-4404-94E3-57B355B2FF6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4E61-4404-94E3-57B355B2FF6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和歌山県　有田川町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24954</v>
      </c>
      <c r="AM8" s="44"/>
      <c r="AN8" s="44"/>
      <c r="AO8" s="44"/>
      <c r="AP8" s="44"/>
      <c r="AQ8" s="44"/>
      <c r="AR8" s="44"/>
      <c r="AS8" s="44"/>
      <c r="AT8" s="45">
        <f>データ!T6</f>
        <v>351.84</v>
      </c>
      <c r="AU8" s="45"/>
      <c r="AV8" s="45"/>
      <c r="AW8" s="45"/>
      <c r="AX8" s="45"/>
      <c r="AY8" s="45"/>
      <c r="AZ8" s="45"/>
      <c r="BA8" s="45"/>
      <c r="BB8" s="45">
        <f>データ!U6</f>
        <v>70.92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60.38</v>
      </c>
      <c r="J10" s="45"/>
      <c r="K10" s="45"/>
      <c r="L10" s="45"/>
      <c r="M10" s="45"/>
      <c r="N10" s="45"/>
      <c r="O10" s="45"/>
      <c r="P10" s="45">
        <f>データ!P6</f>
        <v>3.96</v>
      </c>
      <c r="Q10" s="45"/>
      <c r="R10" s="45"/>
      <c r="S10" s="45"/>
      <c r="T10" s="45"/>
      <c r="U10" s="45"/>
      <c r="V10" s="45"/>
      <c r="W10" s="45">
        <f>データ!Q6</f>
        <v>127.07</v>
      </c>
      <c r="X10" s="45"/>
      <c r="Y10" s="45"/>
      <c r="Z10" s="45"/>
      <c r="AA10" s="45"/>
      <c r="AB10" s="45"/>
      <c r="AC10" s="45"/>
      <c r="AD10" s="44">
        <f>データ!R6</f>
        <v>2640</v>
      </c>
      <c r="AE10" s="44"/>
      <c r="AF10" s="44"/>
      <c r="AG10" s="44"/>
      <c r="AH10" s="44"/>
      <c r="AI10" s="44"/>
      <c r="AJ10" s="44"/>
      <c r="AK10" s="2"/>
      <c r="AL10" s="44">
        <f>データ!V6</f>
        <v>983</v>
      </c>
      <c r="AM10" s="44"/>
      <c r="AN10" s="44"/>
      <c r="AO10" s="44"/>
      <c r="AP10" s="44"/>
      <c r="AQ10" s="44"/>
      <c r="AR10" s="44"/>
      <c r="AS10" s="44"/>
      <c r="AT10" s="45">
        <f>データ!W6</f>
        <v>0.47</v>
      </c>
      <c r="AU10" s="45"/>
      <c r="AV10" s="45"/>
      <c r="AW10" s="45"/>
      <c r="AX10" s="45"/>
      <c r="AY10" s="45"/>
      <c r="AZ10" s="45"/>
      <c r="BA10" s="45"/>
      <c r="BB10" s="45">
        <f>データ!X6</f>
        <v>2091.4899999999998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kus1fb15KleZbls9E5nrUptd3fDds0ZJy5izm8TLbv447OuRo93Or0oL0BZhNIbvfZsqNdkfhpcIA4iBX+fkzg==" saltValue="PC5Oko7ZubfYC/D+7xY3H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303666</v>
      </c>
      <c r="D6" s="19">
        <f t="shared" si="3"/>
        <v>46</v>
      </c>
      <c r="E6" s="19">
        <f t="shared" si="3"/>
        <v>17</v>
      </c>
      <c r="F6" s="19">
        <f t="shared" si="3"/>
        <v>5</v>
      </c>
      <c r="G6" s="19">
        <f t="shared" si="3"/>
        <v>0</v>
      </c>
      <c r="H6" s="19" t="str">
        <f t="shared" si="3"/>
        <v>和歌山県　有田川町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60.38</v>
      </c>
      <c r="P6" s="20">
        <f t="shared" si="3"/>
        <v>3.96</v>
      </c>
      <c r="Q6" s="20">
        <f t="shared" si="3"/>
        <v>127.07</v>
      </c>
      <c r="R6" s="20">
        <f t="shared" si="3"/>
        <v>2640</v>
      </c>
      <c r="S6" s="20">
        <f t="shared" si="3"/>
        <v>24954</v>
      </c>
      <c r="T6" s="20">
        <f t="shared" si="3"/>
        <v>351.84</v>
      </c>
      <c r="U6" s="20">
        <f t="shared" si="3"/>
        <v>70.92</v>
      </c>
      <c r="V6" s="20">
        <f t="shared" si="3"/>
        <v>983</v>
      </c>
      <c r="W6" s="20">
        <f t="shared" si="3"/>
        <v>0.47</v>
      </c>
      <c r="X6" s="20">
        <f t="shared" si="3"/>
        <v>2091.4899999999998</v>
      </c>
      <c r="Y6" s="21" t="str">
        <f>IF(Y7="",NA(),Y7)</f>
        <v>-</v>
      </c>
      <c r="Z6" s="21" t="str">
        <f t="shared" ref="Z6:AH6" si="4">IF(Z7="",NA(),Z7)</f>
        <v>-</v>
      </c>
      <c r="AA6" s="21" t="str">
        <f t="shared" si="4"/>
        <v>-</v>
      </c>
      <c r="AB6" s="21">
        <f t="shared" si="4"/>
        <v>119.92</v>
      </c>
      <c r="AC6" s="21">
        <f t="shared" si="4"/>
        <v>816.83</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1">
        <f t="shared" si="5"/>
        <v>1192.3900000000001</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19.190000000000001</v>
      </c>
      <c r="AY6" s="21">
        <f t="shared" si="6"/>
        <v>9.01</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1">
        <f t="shared" si="7"/>
        <v>2722.86</v>
      </c>
      <c r="BJ6" s="21">
        <f t="shared" si="7"/>
        <v>4155.96</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32.06</v>
      </c>
      <c r="BU6" s="21">
        <f t="shared" si="8"/>
        <v>52.96</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452.68</v>
      </c>
      <c r="CF6" s="21">
        <f t="shared" si="9"/>
        <v>244.97</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53.54</v>
      </c>
      <c r="CQ6" s="21">
        <f t="shared" si="10"/>
        <v>41.32</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75.53</v>
      </c>
      <c r="DB6" s="21">
        <f t="shared" si="11"/>
        <v>89.22</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40.799999999999997</v>
      </c>
      <c r="DM6" s="21">
        <f t="shared" si="12"/>
        <v>49.29</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15">
      <c r="A7" s="14"/>
      <c r="B7" s="23">
        <v>2024</v>
      </c>
      <c r="C7" s="23">
        <v>303666</v>
      </c>
      <c r="D7" s="23">
        <v>46</v>
      </c>
      <c r="E7" s="23">
        <v>17</v>
      </c>
      <c r="F7" s="23">
        <v>5</v>
      </c>
      <c r="G7" s="23">
        <v>0</v>
      </c>
      <c r="H7" s="23" t="s">
        <v>96</v>
      </c>
      <c r="I7" s="23" t="s">
        <v>97</v>
      </c>
      <c r="J7" s="23" t="s">
        <v>98</v>
      </c>
      <c r="K7" s="23" t="s">
        <v>99</v>
      </c>
      <c r="L7" s="23" t="s">
        <v>100</v>
      </c>
      <c r="M7" s="23" t="s">
        <v>101</v>
      </c>
      <c r="N7" s="24" t="s">
        <v>102</v>
      </c>
      <c r="O7" s="24">
        <v>60.38</v>
      </c>
      <c r="P7" s="24">
        <v>3.96</v>
      </c>
      <c r="Q7" s="24">
        <v>127.07</v>
      </c>
      <c r="R7" s="24">
        <v>2640</v>
      </c>
      <c r="S7" s="24">
        <v>24954</v>
      </c>
      <c r="T7" s="24">
        <v>351.84</v>
      </c>
      <c r="U7" s="24">
        <v>70.92</v>
      </c>
      <c r="V7" s="24">
        <v>983</v>
      </c>
      <c r="W7" s="24">
        <v>0.47</v>
      </c>
      <c r="X7" s="24">
        <v>2091.4899999999998</v>
      </c>
      <c r="Y7" s="24" t="s">
        <v>102</v>
      </c>
      <c r="Z7" s="24" t="s">
        <v>102</v>
      </c>
      <c r="AA7" s="24" t="s">
        <v>102</v>
      </c>
      <c r="AB7" s="24">
        <v>119.92</v>
      </c>
      <c r="AC7" s="24">
        <v>816.83</v>
      </c>
      <c r="AD7" s="24" t="s">
        <v>102</v>
      </c>
      <c r="AE7" s="24" t="s">
        <v>102</v>
      </c>
      <c r="AF7" s="24" t="s">
        <v>102</v>
      </c>
      <c r="AG7" s="24">
        <v>106.35</v>
      </c>
      <c r="AH7" s="24">
        <v>106.62</v>
      </c>
      <c r="AI7" s="24">
        <v>104.3</v>
      </c>
      <c r="AJ7" s="24" t="s">
        <v>102</v>
      </c>
      <c r="AK7" s="24" t="s">
        <v>102</v>
      </c>
      <c r="AL7" s="24" t="s">
        <v>102</v>
      </c>
      <c r="AM7" s="24">
        <v>0</v>
      </c>
      <c r="AN7" s="24">
        <v>1192.3900000000001</v>
      </c>
      <c r="AO7" s="24" t="s">
        <v>102</v>
      </c>
      <c r="AP7" s="24" t="s">
        <v>102</v>
      </c>
      <c r="AQ7" s="24" t="s">
        <v>102</v>
      </c>
      <c r="AR7" s="24">
        <v>129.88999999999999</v>
      </c>
      <c r="AS7" s="24">
        <v>107.99</v>
      </c>
      <c r="AT7" s="24">
        <v>102.74</v>
      </c>
      <c r="AU7" s="24" t="s">
        <v>102</v>
      </c>
      <c r="AV7" s="24" t="s">
        <v>102</v>
      </c>
      <c r="AW7" s="24" t="s">
        <v>102</v>
      </c>
      <c r="AX7" s="24">
        <v>19.190000000000001</v>
      </c>
      <c r="AY7" s="24">
        <v>9.01</v>
      </c>
      <c r="AZ7" s="24" t="s">
        <v>102</v>
      </c>
      <c r="BA7" s="24" t="s">
        <v>102</v>
      </c>
      <c r="BB7" s="24" t="s">
        <v>102</v>
      </c>
      <c r="BC7" s="24">
        <v>44.04</v>
      </c>
      <c r="BD7" s="24">
        <v>58.25</v>
      </c>
      <c r="BE7" s="24">
        <v>47.19</v>
      </c>
      <c r="BF7" s="24" t="s">
        <v>102</v>
      </c>
      <c r="BG7" s="24" t="s">
        <v>102</v>
      </c>
      <c r="BH7" s="24" t="s">
        <v>102</v>
      </c>
      <c r="BI7" s="24">
        <v>2722.86</v>
      </c>
      <c r="BJ7" s="24">
        <v>4155.96</v>
      </c>
      <c r="BK7" s="24" t="s">
        <v>102</v>
      </c>
      <c r="BL7" s="24" t="s">
        <v>102</v>
      </c>
      <c r="BM7" s="24" t="s">
        <v>102</v>
      </c>
      <c r="BN7" s="24">
        <v>839.21</v>
      </c>
      <c r="BO7" s="24">
        <v>791.46</v>
      </c>
      <c r="BP7" s="24">
        <v>798.1</v>
      </c>
      <c r="BQ7" s="24" t="s">
        <v>102</v>
      </c>
      <c r="BR7" s="24" t="s">
        <v>102</v>
      </c>
      <c r="BS7" s="24" t="s">
        <v>102</v>
      </c>
      <c r="BT7" s="24">
        <v>32.06</v>
      </c>
      <c r="BU7" s="24">
        <v>52.96</v>
      </c>
      <c r="BV7" s="24" t="s">
        <v>102</v>
      </c>
      <c r="BW7" s="24" t="s">
        <v>102</v>
      </c>
      <c r="BX7" s="24" t="s">
        <v>102</v>
      </c>
      <c r="BY7" s="24">
        <v>52.05</v>
      </c>
      <c r="BZ7" s="24">
        <v>47.96</v>
      </c>
      <c r="CA7" s="24">
        <v>54.51</v>
      </c>
      <c r="CB7" s="24" t="s">
        <v>102</v>
      </c>
      <c r="CC7" s="24" t="s">
        <v>102</v>
      </c>
      <c r="CD7" s="24" t="s">
        <v>102</v>
      </c>
      <c r="CE7" s="24">
        <v>452.68</v>
      </c>
      <c r="CF7" s="24">
        <v>244.97</v>
      </c>
      <c r="CG7" s="24" t="s">
        <v>102</v>
      </c>
      <c r="CH7" s="24" t="s">
        <v>102</v>
      </c>
      <c r="CI7" s="24" t="s">
        <v>102</v>
      </c>
      <c r="CJ7" s="24">
        <v>301.86</v>
      </c>
      <c r="CK7" s="24">
        <v>325.85000000000002</v>
      </c>
      <c r="CL7" s="24">
        <v>286.33</v>
      </c>
      <c r="CM7" s="24" t="s">
        <v>102</v>
      </c>
      <c r="CN7" s="24" t="s">
        <v>102</v>
      </c>
      <c r="CO7" s="24" t="s">
        <v>102</v>
      </c>
      <c r="CP7" s="24">
        <v>53.54</v>
      </c>
      <c r="CQ7" s="24">
        <v>41.32</v>
      </c>
      <c r="CR7" s="24" t="s">
        <v>102</v>
      </c>
      <c r="CS7" s="24" t="s">
        <v>102</v>
      </c>
      <c r="CT7" s="24" t="s">
        <v>102</v>
      </c>
      <c r="CU7" s="24">
        <v>46.25</v>
      </c>
      <c r="CV7" s="24">
        <v>45.32</v>
      </c>
      <c r="CW7" s="24">
        <v>49.92</v>
      </c>
      <c r="CX7" s="24" t="s">
        <v>102</v>
      </c>
      <c r="CY7" s="24" t="s">
        <v>102</v>
      </c>
      <c r="CZ7" s="24" t="s">
        <v>102</v>
      </c>
      <c r="DA7" s="24">
        <v>75.53</v>
      </c>
      <c r="DB7" s="24">
        <v>89.22</v>
      </c>
      <c r="DC7" s="24" t="s">
        <v>102</v>
      </c>
      <c r="DD7" s="24" t="s">
        <v>102</v>
      </c>
      <c r="DE7" s="24" t="s">
        <v>102</v>
      </c>
      <c r="DF7" s="24">
        <v>83.96</v>
      </c>
      <c r="DG7" s="24">
        <v>83.54</v>
      </c>
      <c r="DH7" s="24">
        <v>87.8</v>
      </c>
      <c r="DI7" s="24" t="s">
        <v>102</v>
      </c>
      <c r="DJ7" s="24" t="s">
        <v>102</v>
      </c>
      <c r="DK7" s="24" t="s">
        <v>102</v>
      </c>
      <c r="DL7" s="24">
        <v>40.799999999999997</v>
      </c>
      <c r="DM7" s="24">
        <v>49.29</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2025-12-23T06:22:00Z</dcterms:created>
  <dcterms:modified xsi:type="dcterms:W3CDTF">2026-03-04T01:01:27Z</dcterms:modified>
  <cp:category/>
</cp:coreProperties>
</file>