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財政班\財政係\30  公営企業会計関係\R06\R070207〆切_公営企業に係る経営比較分析表（令和５年度決算）の分析等について】\16_有田川町\"/>
    </mc:Choice>
  </mc:AlternateContent>
  <workbookProtection workbookAlgorithmName="SHA-512" workbookHashValue="euN+4E0y47WnBjmrs7cA25CO4/EDatXnDJyQMz9WlHiWp+K3gDcQphEalFF4rimK4Af2xT+Kw+AVOk5S+292xQ==" workbookSaltValue="BreswcX0zD9XccIqr16JT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E85" i="4"/>
  <c r="AL10" i="4"/>
  <c r="AD10" i="4"/>
  <c r="B10" i="4"/>
  <c r="AD8" i="4"/>
  <c r="I8" i="4"/>
  <c r="B8" i="4"/>
</calcChain>
</file>

<file path=xl/sharedStrings.xml><?xml version="1.0" encoding="utf-8"?>
<sst xmlns="http://schemas.openxmlformats.org/spreadsheetml/2006/main" count="325" uniqueCount="115">
  <si>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</si>
  <si>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</si>
  <si>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</si>
  <si>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</si>
  <si>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</si>
  <si>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</si>
  <si>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</si>
  <si>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</si>
  <si>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</si>
  <si>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</si>
  <si>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</si>
  <si>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</si>
  <si>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</si>
  <si>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</si>
  <si>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</si>
  <si>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</si>
  <si>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</si>
  <si>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</si>
  <si>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</si>
  <si>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</si>
  <si>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</si>
  <si>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</si>
  <si>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</si>
  <si>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</si>
  <si>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</si>
  <si>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</si>
  <si>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</si>
  <si>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</si>
  <si>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</si>
  <si>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</si>
  <si>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</si>
  <si>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</si>
  <si>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</si>
  <si>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</si>
  <si>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</si>
  <si>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</si>
  <si>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</si>
  <si>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</si>
  <si>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</si>
  <si>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</si>
  <si>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</si>
  <si>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</si>
  <si>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</si>
  <si>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</si>
  <si>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</si>
  <si>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</si>
  <si>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</si>
  <si>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</si>
  <si>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</si>
  <si>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</si>
  <si>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</si>
  <si>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</si>
  <si>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</si>
  <si>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</si>
  <si>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</si>
  <si>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</si>
  <si>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</si>
  <si>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</si>
  <si>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</si>
  <si>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</si>
  <si>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</si>
  <si>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</si>
  <si>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</si>
  <si>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</si>
  <si>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</si>
  <si>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</si>
  <si>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</si>
  <si>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</si>
  <si>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</si>
  <si>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</si>
  <si>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</si>
  <si>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</si>
  <si>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</si>
  <si>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</si>
  <si>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</si>
  <si>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</si>
  <si>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</si>
  <si>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</si>
  <si>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</si>
  <si>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</si>
  <si>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</si>
  <si>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</si>
  <si>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</si>
  <si>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</si>
  <si>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</si>
  <si>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</si>
  <si>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</si>
  <si>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</si>
  <si>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</si>
  <si>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</si>
  <si>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</si>
  <si>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</si>
  <si>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</si>
  <si>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</si>
  <si>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</si>
  <si>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</si>
  <si>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</si>
  <si>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</si>
  <si>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</si>
  <si>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</si>
  <si>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</si>
  <si>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</si>
  <si>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</si>
  <si>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</si>
  <si>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</si>
  <si>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</si>
  <si>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</si>
  <si>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</si>
  <si>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</si>
  <si>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</si>
  <si>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</si>
  <si>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</si>
  <si>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有田川町の特定地域生活排水処理事業は、平成16年度から平成19年度にかけて5地区で整備した。
また、令和5年度より公営企業法の財務適用を行い、経営改善に取り組んでいる。
区域内人口が徐々に減少してきているなか、市町村型浄化槽設置住宅が空き家等となり使用されなくなることが懸念される。
また、将来にわたり施設の機能保全に努めることはもとより、今後は老朽化に伴う修繕費、建設改良費等の費用増加が予想されることから、財源確保を行っていかなければならないと考える。</t>
    <rPh sb="50" eb="52">
      <t>レイワ</t>
    </rPh>
    <rPh sb="53" eb="55">
      <t>ネンド</t>
    </rPh>
    <rPh sb="57" eb="62">
      <t>コウエイキギョウホウ</t>
    </rPh>
    <rPh sb="63" eb="67">
      <t>ザイムテキヨウ</t>
    </rPh>
    <rPh sb="68" eb="69">
      <t>オコナ</t>
    </rPh>
    <rPh sb="71" eb="73">
      <t>ケイエイ</t>
    </rPh>
    <rPh sb="73" eb="75">
      <t>カイゼン</t>
    </rPh>
    <rPh sb="76" eb="77">
      <t>ト</t>
    </rPh>
    <rPh sb="78" eb="79">
      <t>ク</t>
    </rPh>
    <rPh sb="105" eb="109">
      <t>シチョウソンガタ</t>
    </rPh>
    <rPh sb="181" eb="182">
      <t>ヒ</t>
    </rPh>
    <rPh sb="183" eb="187">
      <t>ケンセツカイリョウ</t>
    </rPh>
    <rPh sb="188" eb="189">
      <t>トウ</t>
    </rPh>
    <rPh sb="190" eb="192">
      <t>ヒヨウ</t>
    </rPh>
    <rPh sb="210" eb="211">
      <t>オコナ</t>
    </rPh>
    <phoneticPr fontId="4"/>
  </si>
  <si>
    <t>①有形固定資産減価償却率
令和5年度は設置している浄化槽の平均ではあるが、56.74％と耐用年数の折り返しを少し進んだ状態にいることが分かる。当町では、法適用化の際に残存価格ではなく取得時から減価償却を行ったため平均値を上回っている。
②管渠老朽化率、③管渠改善率
合併浄化槽による処理方式であり、管渠は整備していないことから管渠老朽化率および管渠改善率は0％である。</t>
    <rPh sb="1" eb="7">
      <t>ユウケイコテイシサン</t>
    </rPh>
    <rPh sb="7" eb="12">
      <t>ゲンカショウキャクリツ</t>
    </rPh>
    <rPh sb="13" eb="15">
      <t>レイワ</t>
    </rPh>
    <rPh sb="16" eb="18">
      <t>ネンド</t>
    </rPh>
    <rPh sb="44" eb="48">
      <t>タイヨウネンスウ</t>
    </rPh>
    <rPh sb="49" eb="50">
      <t>オ</t>
    </rPh>
    <rPh sb="51" eb="52">
      <t>カエ</t>
    </rPh>
    <rPh sb="54" eb="55">
      <t>スコ</t>
    </rPh>
    <rPh sb="56" eb="57">
      <t>スス</t>
    </rPh>
    <rPh sb="59" eb="61">
      <t>ジョウタイ</t>
    </rPh>
    <rPh sb="67" eb="68">
      <t>ワ</t>
    </rPh>
    <rPh sb="71" eb="73">
      <t>トウチョウ</t>
    </rPh>
    <rPh sb="76" eb="79">
      <t>ホウテキヨウ</t>
    </rPh>
    <rPh sb="79" eb="80">
      <t>カ</t>
    </rPh>
    <rPh sb="81" eb="82">
      <t>サイ</t>
    </rPh>
    <rPh sb="83" eb="87">
      <t>ザンゾンカカク</t>
    </rPh>
    <rPh sb="91" eb="93">
      <t>シュトク</t>
    </rPh>
    <rPh sb="93" eb="94">
      <t>ジ</t>
    </rPh>
    <rPh sb="96" eb="100">
      <t>ゲンカショウキャク</t>
    </rPh>
    <rPh sb="101" eb="102">
      <t>オコナ</t>
    </rPh>
    <rPh sb="106" eb="109">
      <t>ヘイキンチ</t>
    </rPh>
    <rPh sb="110" eb="112">
      <t>ウワマワ</t>
    </rPh>
    <rPh sb="119" eb="125">
      <t>カンキョロウキュウカリツ</t>
    </rPh>
    <rPh sb="127" eb="129">
      <t>カンキョ</t>
    </rPh>
    <rPh sb="129" eb="132">
      <t>カイゼンリツ</t>
    </rPh>
    <rPh sb="163" eb="165">
      <t>カンキョ</t>
    </rPh>
    <rPh sb="165" eb="168">
      <t>ロウキュウカ</t>
    </rPh>
    <rPh sb="168" eb="169">
      <t>リツ</t>
    </rPh>
    <rPh sb="172" eb="174">
      <t>カンキョ</t>
    </rPh>
    <phoneticPr fontId="4"/>
  </si>
  <si>
    <t>①経常収支比率、②累積欠損金比率
経常収支比率が100％を超えていることから、赤字は生じておらず累積欠損金比率も生じていない。
③流動比率
令和5年度は93.43％と1年以内に支払わなければならない負債に対し、未収金を含めた流動資産が不足している。足りないものについては一般会計からの繰り出しにより賄っている状況である。
④企業債残高対事業規模比率
令和5年度は479.28％と平均値より上回っている。
⑤経費回収率
令和5年度は88.77％を料金収入で回収すべき経費を賄っているが、不足分については一般会計からの繰り入れにより賄っている。
⑥汚水処理原価
令和5年度は有収水量1㎥あたり244.11円となり平均値より下回っているが、今後、経年劣化による改修等により維持管理費が嵩むことが予測されるので計画的に見直していきたい。
⑦施設利用率
令和5年度は61.18％となっているが、今後人口減少に伴う加入者および処理水量の減によるオーバースペックとならないよう注視しなければならない。
⑧水洗化率
32.52％となっているが、今後、人口減少に伴う加入者の自然減が見込まれ水洗化率も緩やかではあるが年々下がることが懸念されている。</t>
    <rPh sb="189" eb="192">
      <t>ヘイキンチ</t>
    </rPh>
    <rPh sb="194" eb="196">
      <t>ウワマワ</t>
    </rPh>
    <rPh sb="222" eb="226">
      <t>リョウキンシュウニュウ</t>
    </rPh>
    <rPh sb="227" eb="229">
      <t>カイシュウ</t>
    </rPh>
    <rPh sb="232" eb="234">
      <t>ケイヒ</t>
    </rPh>
    <rPh sb="235" eb="236">
      <t>マカナ</t>
    </rPh>
    <rPh sb="242" eb="245">
      <t>フソクブン</t>
    </rPh>
    <rPh sb="250" eb="254">
      <t>イッパンカイケイ</t>
    </rPh>
    <rPh sb="257" eb="258">
      <t>ク</t>
    </rPh>
    <rPh sb="259" eb="260">
      <t>イ</t>
    </rPh>
    <rPh sb="264" eb="265">
      <t>マカナ</t>
    </rPh>
    <rPh sb="279" eb="281">
      <t>レイワ</t>
    </rPh>
    <rPh sb="282" eb="284">
      <t>ネンド</t>
    </rPh>
    <rPh sb="285" eb="289">
      <t>ユウシュウスイリョウ</t>
    </rPh>
    <rPh sb="300" eb="301">
      <t>エン</t>
    </rPh>
    <rPh sb="304" eb="307">
      <t>ヘイキンチ</t>
    </rPh>
    <rPh sb="309" eb="311">
      <t>シタマワ</t>
    </rPh>
    <rPh sb="317" eb="319">
      <t>コンゴ</t>
    </rPh>
    <rPh sb="320" eb="324">
      <t>ケイネンレッカ</t>
    </rPh>
    <rPh sb="327" eb="329">
      <t>カイシュウ</t>
    </rPh>
    <rPh sb="329" eb="330">
      <t>ナド</t>
    </rPh>
    <rPh sb="333" eb="338">
      <t>イジカンリヒ</t>
    </rPh>
    <rPh sb="339" eb="340">
      <t>カサ</t>
    </rPh>
    <rPh sb="344" eb="346">
      <t>ヨソク</t>
    </rPh>
    <rPh sb="351" eb="354">
      <t>ケイカクテキ</t>
    </rPh>
    <rPh sb="355" eb="357">
      <t>ミナオ</t>
    </rPh>
    <rPh sb="366" eb="371">
      <t>シセツリヨウリツ</t>
    </rPh>
    <rPh sb="372" eb="374">
      <t>レイワ</t>
    </rPh>
    <rPh sb="375" eb="377">
      <t>ネンド</t>
    </rPh>
    <rPh sb="392" eb="394">
      <t>コンゴ</t>
    </rPh>
    <rPh sb="394" eb="398">
      <t>ジンコウゲンショウ</t>
    </rPh>
    <rPh sb="399" eb="400">
      <t>トモナ</t>
    </rPh>
    <rPh sb="401" eb="404">
      <t>カニュウシャ</t>
    </rPh>
    <rPh sb="407" eb="411">
      <t>ショリスイリョウ</t>
    </rPh>
    <rPh sb="412" eb="413">
      <t>ゲン</t>
    </rPh>
    <rPh sb="431" eb="433">
      <t>チュウシ</t>
    </rPh>
    <rPh sb="445" eb="449">
      <t>スイセンカリツ</t>
    </rPh>
    <rPh sb="464" eb="466">
      <t>コンゴ</t>
    </rPh>
    <rPh sb="467" eb="471">
      <t>ジンコウゲンショウ</t>
    </rPh>
    <rPh sb="472" eb="473">
      <t>トモナ</t>
    </rPh>
    <rPh sb="474" eb="477">
      <t>カニュウシャ</t>
    </rPh>
    <rPh sb="478" eb="481">
      <t>シゼンゲン</t>
    </rPh>
    <rPh sb="482" eb="484">
      <t>ミコ</t>
    </rPh>
    <rPh sb="486" eb="490">
      <t>スイセンカリツ</t>
    </rPh>
    <rPh sb="491" eb="492">
      <t>ユル</t>
    </rPh>
    <rPh sb="499" eb="501">
      <t>ネンネン</t>
    </rPh>
    <rPh sb="501" eb="502">
      <t>サ</t>
    </rPh>
    <rPh sb="507" eb="509">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</si>
</sst>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3A-41A1-B6C6-0A820C65B2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3A-41A1-B6C6-0A820C65B2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61.18</c:v>
                </c:pt>
              </c:numCache>
            </c:numRef>
          </c:val>
          <c:extLst>
            <c:ext xmlns:c16="http://schemas.microsoft.com/office/drawing/2014/chart" uri="{C3380CC4-5D6E-409C-BE32-E72D297353CC}">
              <c16:uniqueId val="{00000000-46BF-41D6-BE5A-43CF9F9F99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46BF-41D6-BE5A-43CF9F9F99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32.520000000000003</c:v>
                </c:pt>
              </c:numCache>
            </c:numRef>
          </c:val>
          <c:extLst>
            <c:ext xmlns:c16="http://schemas.microsoft.com/office/drawing/2014/chart" uri="{C3380CC4-5D6E-409C-BE32-E72D297353CC}">
              <c16:uniqueId val="{00000000-5539-426A-A310-500A892032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5539-426A-A310-500A892032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100.76</c:v>
                </c:pt>
              </c:numCache>
            </c:numRef>
          </c:val>
          <c:extLst>
            <c:ext xmlns:c16="http://schemas.microsoft.com/office/drawing/2014/chart" uri="{C3380CC4-5D6E-409C-BE32-E72D297353CC}">
              <c16:uniqueId val="{00000000-1474-442E-BB7D-22A53D02AF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1474-442E-BB7D-22A53D02AF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56.74</c:v>
                </c:pt>
              </c:numCache>
            </c:numRef>
          </c:val>
          <c:extLst>
            <c:ext xmlns:c16="http://schemas.microsoft.com/office/drawing/2014/chart" uri="{C3380CC4-5D6E-409C-BE32-E72D297353CC}">
              <c16:uniqueId val="{00000000-215A-46F4-91A1-D541E6B8AA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215A-46F4-91A1-D541E6B8AA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5B-43BF-A039-8E59A59F7B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5B-43BF-A039-8E59A59F7B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79-4519-9E2A-0501B76DE1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3679-4519-9E2A-0501B76DE1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93.43</c:v>
                </c:pt>
              </c:numCache>
            </c:numRef>
          </c:val>
          <c:extLst>
            <c:ext xmlns:c16="http://schemas.microsoft.com/office/drawing/2014/chart" uri="{C3380CC4-5D6E-409C-BE32-E72D297353CC}">
              <c16:uniqueId val="{00000000-3051-4B38-B000-4D018CDDC2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3051-4B38-B000-4D018CDDC2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479.28</c:v>
                </c:pt>
              </c:numCache>
            </c:numRef>
          </c:val>
          <c:extLst>
            <c:ext xmlns:c16="http://schemas.microsoft.com/office/drawing/2014/chart" uri="{C3380CC4-5D6E-409C-BE32-E72D297353CC}">
              <c16:uniqueId val="{00000000-FAF8-4C64-9CAE-54D25BD3BE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FAF8-4C64-9CAE-54D25BD3BE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88.77</c:v>
                </c:pt>
              </c:numCache>
            </c:numRef>
          </c:val>
          <c:extLst>
            <c:ext xmlns:c16="http://schemas.microsoft.com/office/drawing/2014/chart" uri="{C3380CC4-5D6E-409C-BE32-E72D297353CC}">
              <c16:uniqueId val="{00000000-52C5-4037-B9FA-6C2A61DEEE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52C5-4037-B9FA-6C2A61DEEE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244.11</c:v>
                </c:pt>
              </c:numCache>
            </c:numRef>
          </c:val>
          <c:extLst>
            <c:ext xmlns:c16="http://schemas.microsoft.com/office/drawing/2014/chart" uri="{C3380CC4-5D6E-409C-BE32-E72D297353CC}">
              <c16:uniqueId val="{00000000-587B-4801-B12C-8CD70603ED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587B-4801-B12C-8CD70603ED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有田川町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25412</v>
      </c>
      <c r="AM8" s="41"/>
      <c r="AN8" s="41"/>
      <c r="AO8" s="41"/>
      <c r="AP8" s="41"/>
      <c r="AQ8" s="41"/>
      <c r="AR8" s="41"/>
      <c r="AS8" s="41"/>
      <c r="AT8" s="34">
        <f>データ!T6</f>
        <v>351.84</v>
      </c>
      <c r="AU8" s="34"/>
      <c r="AV8" s="34"/>
      <c r="AW8" s="34"/>
      <c r="AX8" s="34"/>
      <c r="AY8" s="34"/>
      <c r="AZ8" s="34"/>
      <c r="BA8" s="34"/>
      <c r="BB8" s="34">
        <f>データ!U6</f>
        <v>72.23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54.94</v>
      </c>
      <c r="J10" s="34"/>
      <c r="K10" s="34"/>
      <c r="L10" s="34"/>
      <c r="M10" s="34"/>
      <c r="N10" s="34"/>
      <c r="O10" s="34"/>
      <c r="P10" s="34">
        <f>データ!P6</f>
        <v>2.4300000000000002</v>
      </c>
      <c r="Q10" s="34"/>
      <c r="R10" s="34"/>
      <c r="S10" s="34"/>
      <c r="T10" s="34"/>
      <c r="U10" s="34"/>
      <c r="V10" s="34"/>
      <c r="W10" s="34">
        <f>データ!Q6</f>
        <v>100</v>
      </c>
      <c r="X10" s="34"/>
      <c r="Y10" s="34"/>
      <c r="Z10" s="34"/>
      <c r="AA10" s="34"/>
      <c r="AB10" s="34"/>
      <c r="AC10" s="34"/>
      <c r="AD10" s="41">
        <f>データ!R6</f>
        <v>4400</v>
      </c>
      <c r="AE10" s="41"/>
      <c r="AF10" s="41"/>
      <c r="AG10" s="41"/>
      <c r="AH10" s="41"/>
      <c r="AI10" s="41"/>
      <c r="AJ10" s="41"/>
      <c r="AK10" s="2"/>
      <c r="AL10" s="41">
        <f>データ!V6</f>
        <v>615</v>
      </c>
      <c r="AM10" s="41"/>
      <c r="AN10" s="41"/>
      <c r="AO10" s="41"/>
      <c r="AP10" s="41"/>
      <c r="AQ10" s="41"/>
      <c r="AR10" s="41"/>
      <c r="AS10" s="41"/>
      <c r="AT10" s="34">
        <f>データ!W6</f>
        <v>13.68</v>
      </c>
      <c r="AU10" s="34"/>
      <c r="AV10" s="34"/>
      <c r="AW10" s="34"/>
      <c r="AX10" s="34"/>
      <c r="AY10" s="34"/>
      <c r="AZ10" s="34"/>
      <c r="BA10" s="34"/>
      <c r="BB10" s="34">
        <f>データ!X6</f>
        <v>44.96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eaKRMhYYgt55EMJHUy6K7UuqwJZVy4oSMVdJ+WkiVmxNPZywY5011ahU2tjtQjhYHictCFQdsb+xgq3z37C++Q==" saltValue="8MOGNDBbXdUSDm7Fvnip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303666</v>
      </c>
      <c r="D6" s="19">
        <f t="shared" si="3"/>
        <v>46</v>
      </c>
      <c r="E6" s="19">
        <f t="shared" si="3"/>
        <v>18</v>
      </c>
      <c r="F6" s="19">
        <f t="shared" si="3"/>
        <v>0</v>
      </c>
      <c r="G6" s="19">
        <f t="shared" si="3"/>
        <v>0</v>
      </c>
      <c r="H6" s="19" t="str">
        <f t="shared" si="3"/>
        <v>和歌山県　有田川町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54.94</v>
      </c>
      <c r="P6" s="20">
        <f t="shared" si="3"/>
        <v>2.4300000000000002</v>
      </c>
      <c r="Q6" s="20">
        <f t="shared" si="3"/>
        <v>100</v>
      </c>
      <c r="R6" s="20">
        <f t="shared" si="3"/>
        <v>4400</v>
      </c>
      <c r="S6" s="20">
        <f t="shared" si="3"/>
        <v>25412</v>
      </c>
      <c r="T6" s="20">
        <f t="shared" si="3"/>
        <v>351.84</v>
      </c>
      <c r="U6" s="20">
        <f t="shared" si="3"/>
        <v>72.23</v>
      </c>
      <c r="V6" s="20">
        <f t="shared" si="3"/>
        <v>615</v>
      </c>
      <c r="W6" s="20">
        <f t="shared" si="3"/>
        <v>13.68</v>
      </c>
      <c r="X6" s="20">
        <f t="shared" si="3"/>
        <v>44.96</v>
      </c>
      <c r="Y6" s="21" t="str">
        <f>IF(Y7="",NA(),Y7)</f>
        <v>-</v>
      </c>
      <c r="Z6" s="21" t="str">
        <f t="shared" ref="Z6:AH6" si="4">IF(Z7="",NA(),Z7)</f>
        <v>-</v>
      </c>
      <c r="AA6" s="21" t="str">
        <f t="shared" si="4"/>
        <v>-</v>
      </c>
      <c r="AB6" s="21" t="str">
        <f t="shared" si="4"/>
        <v>-</v>
      </c>
      <c r="AC6" s="21">
        <f t="shared" si="4"/>
        <v>100.76</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93.43</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479.28</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88.77</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244.11</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61.18</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32.520000000000003</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56.74</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303666</v>
      </c>
      <c r="D7" s="23">
        <v>46</v>
      </c>
      <c r="E7" s="23">
        <v>18</v>
      </c>
      <c r="F7" s="23">
        <v>0</v>
      </c>
      <c r="G7" s="23">
        <v>0</v>
      </c>
      <c r="H7" s="23" t="s">
        <v>96</v>
      </c>
      <c r="I7" s="23" t="s">
        <v>97</v>
      </c>
      <c r="J7" s="23" t="s">
        <v>98</v>
      </c>
      <c r="K7" s="23" t="s">
        <v>99</v>
      </c>
      <c r="L7" s="23" t="s">
        <v>100</v>
      </c>
      <c r="M7" s="23" t="s">
        <v>101</v>
      </c>
      <c r="N7" s="24" t="s">
        <v>102</v>
      </c>
      <c r="O7" s="24">
        <v>54.94</v>
      </c>
      <c r="P7" s="24">
        <v>2.4300000000000002</v>
      </c>
      <c r="Q7" s="24">
        <v>100</v>
      </c>
      <c r="R7" s="24">
        <v>4400</v>
      </c>
      <c r="S7" s="24">
        <v>25412</v>
      </c>
      <c r="T7" s="24">
        <v>351.84</v>
      </c>
      <c r="U7" s="24">
        <v>72.23</v>
      </c>
      <c r="V7" s="24">
        <v>615</v>
      </c>
      <c r="W7" s="24">
        <v>13.68</v>
      </c>
      <c r="X7" s="24">
        <v>44.96</v>
      </c>
      <c r="Y7" s="24" t="s">
        <v>102</v>
      </c>
      <c r="Z7" s="24" t="s">
        <v>102</v>
      </c>
      <c r="AA7" s="24" t="s">
        <v>102</v>
      </c>
      <c r="AB7" s="24" t="s">
        <v>102</v>
      </c>
      <c r="AC7" s="24">
        <v>100.76</v>
      </c>
      <c r="AD7" s="24" t="s">
        <v>102</v>
      </c>
      <c r="AE7" s="24" t="s">
        <v>102</v>
      </c>
      <c r="AF7" s="24" t="s">
        <v>102</v>
      </c>
      <c r="AG7" s="24" t="s">
        <v>102</v>
      </c>
      <c r="AH7" s="24">
        <v>96.95</v>
      </c>
      <c r="AI7" s="24">
        <v>96.62</v>
      </c>
      <c r="AJ7" s="24" t="s">
        <v>102</v>
      </c>
      <c r="AK7" s="24" t="s">
        <v>102</v>
      </c>
      <c r="AL7" s="24" t="s">
        <v>102</v>
      </c>
      <c r="AM7" s="24" t="s">
        <v>102</v>
      </c>
      <c r="AN7" s="24">
        <v>0</v>
      </c>
      <c r="AO7" s="24" t="s">
        <v>102</v>
      </c>
      <c r="AP7" s="24" t="s">
        <v>102</v>
      </c>
      <c r="AQ7" s="24" t="s">
        <v>102</v>
      </c>
      <c r="AR7" s="24" t="s">
        <v>102</v>
      </c>
      <c r="AS7" s="24">
        <v>91.33</v>
      </c>
      <c r="AT7" s="24">
        <v>111.69</v>
      </c>
      <c r="AU7" s="24" t="s">
        <v>102</v>
      </c>
      <c r="AV7" s="24" t="s">
        <v>102</v>
      </c>
      <c r="AW7" s="24" t="s">
        <v>102</v>
      </c>
      <c r="AX7" s="24" t="s">
        <v>102</v>
      </c>
      <c r="AY7" s="24">
        <v>93.43</v>
      </c>
      <c r="AZ7" s="24" t="s">
        <v>102</v>
      </c>
      <c r="BA7" s="24" t="s">
        <v>102</v>
      </c>
      <c r="BB7" s="24" t="s">
        <v>102</v>
      </c>
      <c r="BC7" s="24" t="s">
        <v>102</v>
      </c>
      <c r="BD7" s="24">
        <v>126.97</v>
      </c>
      <c r="BE7" s="24">
        <v>111.29</v>
      </c>
      <c r="BF7" s="24" t="s">
        <v>102</v>
      </c>
      <c r="BG7" s="24" t="s">
        <v>102</v>
      </c>
      <c r="BH7" s="24" t="s">
        <v>102</v>
      </c>
      <c r="BI7" s="24" t="s">
        <v>102</v>
      </c>
      <c r="BJ7" s="24">
        <v>479.28</v>
      </c>
      <c r="BK7" s="24" t="s">
        <v>102</v>
      </c>
      <c r="BL7" s="24" t="s">
        <v>102</v>
      </c>
      <c r="BM7" s="24" t="s">
        <v>102</v>
      </c>
      <c r="BN7" s="24" t="s">
        <v>102</v>
      </c>
      <c r="BO7" s="24">
        <v>338.47</v>
      </c>
      <c r="BP7" s="24">
        <v>349.83</v>
      </c>
      <c r="BQ7" s="24" t="s">
        <v>102</v>
      </c>
      <c r="BR7" s="24" t="s">
        <v>102</v>
      </c>
      <c r="BS7" s="24" t="s">
        <v>102</v>
      </c>
      <c r="BT7" s="24" t="s">
        <v>102</v>
      </c>
      <c r="BU7" s="24">
        <v>88.77</v>
      </c>
      <c r="BV7" s="24" t="s">
        <v>102</v>
      </c>
      <c r="BW7" s="24" t="s">
        <v>102</v>
      </c>
      <c r="BX7" s="24" t="s">
        <v>102</v>
      </c>
      <c r="BY7" s="24" t="s">
        <v>102</v>
      </c>
      <c r="BZ7" s="24">
        <v>56.06</v>
      </c>
      <c r="CA7" s="24">
        <v>53.65</v>
      </c>
      <c r="CB7" s="24" t="s">
        <v>102</v>
      </c>
      <c r="CC7" s="24" t="s">
        <v>102</v>
      </c>
      <c r="CD7" s="24" t="s">
        <v>102</v>
      </c>
      <c r="CE7" s="24" t="s">
        <v>102</v>
      </c>
      <c r="CF7" s="24">
        <v>244.11</v>
      </c>
      <c r="CG7" s="24" t="s">
        <v>102</v>
      </c>
      <c r="CH7" s="24" t="s">
        <v>102</v>
      </c>
      <c r="CI7" s="24" t="s">
        <v>102</v>
      </c>
      <c r="CJ7" s="24" t="s">
        <v>102</v>
      </c>
      <c r="CK7" s="24">
        <v>304.36</v>
      </c>
      <c r="CL7" s="24">
        <v>307.86</v>
      </c>
      <c r="CM7" s="24" t="s">
        <v>102</v>
      </c>
      <c r="CN7" s="24" t="s">
        <v>102</v>
      </c>
      <c r="CO7" s="24" t="s">
        <v>102</v>
      </c>
      <c r="CP7" s="24" t="s">
        <v>102</v>
      </c>
      <c r="CQ7" s="24">
        <v>61.18</v>
      </c>
      <c r="CR7" s="24" t="s">
        <v>102</v>
      </c>
      <c r="CS7" s="24" t="s">
        <v>102</v>
      </c>
      <c r="CT7" s="24" t="s">
        <v>102</v>
      </c>
      <c r="CU7" s="24" t="s">
        <v>102</v>
      </c>
      <c r="CV7" s="24">
        <v>54.08</v>
      </c>
      <c r="CW7" s="24">
        <v>54.61</v>
      </c>
      <c r="CX7" s="24" t="s">
        <v>102</v>
      </c>
      <c r="CY7" s="24" t="s">
        <v>102</v>
      </c>
      <c r="CZ7" s="24" t="s">
        <v>102</v>
      </c>
      <c r="DA7" s="24" t="s">
        <v>102</v>
      </c>
      <c r="DB7" s="24">
        <v>32.520000000000003</v>
      </c>
      <c r="DC7" s="24" t="s">
        <v>102</v>
      </c>
      <c r="DD7" s="24" t="s">
        <v>102</v>
      </c>
      <c r="DE7" s="24" t="s">
        <v>102</v>
      </c>
      <c r="DF7" s="24" t="s">
        <v>102</v>
      </c>
      <c r="DG7" s="24">
        <v>90.57</v>
      </c>
      <c r="DH7" s="24">
        <v>85.31</v>
      </c>
      <c r="DI7" s="24" t="s">
        <v>102</v>
      </c>
      <c r="DJ7" s="24" t="s">
        <v>102</v>
      </c>
      <c r="DK7" s="24" t="s">
        <v>102</v>
      </c>
      <c r="DL7" s="24" t="s">
        <v>102</v>
      </c>
      <c r="DM7" s="24">
        <v>56.74</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2025-01-24T07:24:51Z</dcterms:created>
  <dcterms:modified xsi:type="dcterms:W3CDTF">2025-02-05T05:20:37Z</dcterms:modified>
  <cp:category/>
</cp:coreProperties>
</file>