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財政班\財政係\30  公営企業会計関係\R06\R070207〆切_公営企業に係る経営比較分析表（令和５年度決算）の分析等について】\16_有田川町\"/>
    </mc:Choice>
  </mc:AlternateContent>
  <workbookProtection workbookAlgorithmName="SHA-512" workbookHashValue="ZcSVRokCwJ4iBVeVeV7KHmd2cVC0QWcCNPAsrkE1YiZCsS861h8ilvJLgn7Fe8eFersOMcQuuPsJ5Kr+f7ctuA==" workbookSaltValue="U60Si91OwAo8al2BflTVl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E85" i="4"/>
  <c r="BB10" i="4"/>
  <c r="AT10" i="4"/>
  <c r="P10" i="4"/>
  <c r="AT8" i="4"/>
  <c r="W8" i="4"/>
  <c r="P8" i="4"/>
  <c r="B6" i="4"/>
</calcChain>
</file>

<file path=xl/sharedStrings.xml><?xml version="1.0" encoding="utf-8"?>
<sst xmlns="http://schemas.openxmlformats.org/spreadsheetml/2006/main" count="319" uniqueCount="114">
  <si>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</si>
  <si>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</si>
  <si>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</si>
  <si>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</si>
  <si>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</si>
  <si>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</si>
  <si>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</si>
  <si>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</si>
  <si>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</si>
  <si>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</si>
  <si>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</si>
  <si>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</si>
  <si>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</si>
  <si>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</si>
  <si>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</si>
  <si>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</si>
  <si>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</si>
  <si>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</si>
  <si>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</si>
  <si>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</si>
  <si>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</si>
  <si>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</si>
  <si>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</si>
  <si>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</si>
  <si>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</si>
  <si>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</si>
  <si>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</si>
  <si>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</si>
  <si>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</si>
  <si>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</si>
  <si>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</si>
  <si>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</si>
  <si>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</si>
  <si>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</si>
  <si>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</si>
  <si>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</si>
  <si>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</si>
  <si>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</si>
  <si>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</si>
  <si>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</si>
  <si>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</si>
  <si>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</si>
  <si>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</si>
  <si>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</si>
  <si>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</si>
  <si>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</si>
  <si>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</si>
  <si>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</si>
  <si>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</si>
  <si>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</si>
  <si>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</si>
  <si>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</si>
  <si>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</si>
  <si>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</si>
  <si>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</si>
  <si>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</si>
  <si>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</si>
  <si>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</si>
  <si>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</si>
  <si>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</si>
  <si>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</si>
  <si>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</si>
  <si>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</si>
  <si>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</si>
  <si>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</si>
  <si>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</si>
  <si>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</si>
  <si>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</si>
  <si>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</si>
  <si>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</si>
  <si>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</si>
  <si>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</si>
  <si>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</si>
  <si>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</si>
  <si>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</si>
  <si>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</si>
  <si>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</si>
  <si>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</si>
  <si>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</si>
  <si>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</si>
  <si>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</si>
  <si>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</si>
  <si>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</si>
  <si>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</si>
  <si>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</si>
  <si>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</si>
  <si>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</si>
  <si>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</si>
  <si>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</si>
  <si>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</si>
  <si>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</si>
  <si>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</si>
  <si>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</si>
  <si>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</si>
  <si>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</si>
  <si>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</si>
  <si>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</si>
  <si>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</si>
  <si>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</si>
  <si>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</si>
  <si>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</si>
  <si>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</si>
  <si>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</si>
  <si>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</si>
  <si>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</si>
  <si>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</si>
  <si>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</si>
  <si>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</si>
  <si>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</si>
  <si>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</si>
  <si>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</si>
  <si>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令和5年度は40.80％と耐用年数の折り返しの手前にいる状態であることが分かる。
公共下水道との統合後は、処理場を統廃合し有形固定資産の圧縮を図るが、今後、内部留保資金を確保し計画的に更新改良を考えなくてはならない。また、当町では法適用化の際に残存価格ではなく取得時から減価償却を行ったため平均値を上回っている。
②管渠老朽化率、③管渠改善率
法定耐用年数を経過していないため、管渠老朽化率および管渠改善率は共に0％である。</t>
    <rPh sb="1" eb="7">
      <t>ユウケイコテイシサン</t>
    </rPh>
    <rPh sb="7" eb="12">
      <t>ゲンカショウキャクリツ</t>
    </rPh>
    <rPh sb="13" eb="15">
      <t>レイワ</t>
    </rPh>
    <rPh sb="16" eb="18">
      <t>ネンド</t>
    </rPh>
    <rPh sb="26" eb="30">
      <t>タイヨウネンスウ</t>
    </rPh>
    <rPh sb="31" eb="32">
      <t>オ</t>
    </rPh>
    <rPh sb="33" eb="34">
      <t>カエ</t>
    </rPh>
    <rPh sb="36" eb="38">
      <t>テマエ</t>
    </rPh>
    <rPh sb="41" eb="43">
      <t>ジョウタイ</t>
    </rPh>
    <rPh sb="49" eb="50">
      <t>ワ</t>
    </rPh>
    <rPh sb="54" eb="59">
      <t>コウキョウゲスイドウ</t>
    </rPh>
    <rPh sb="61" eb="64">
      <t>トウゴウゴ</t>
    </rPh>
    <rPh sb="66" eb="69">
      <t>ショリジョウ</t>
    </rPh>
    <rPh sb="70" eb="73">
      <t>トウハイゴウ</t>
    </rPh>
    <rPh sb="74" eb="80">
      <t>ユウケイコテイシサン</t>
    </rPh>
    <rPh sb="81" eb="83">
      <t>アッシュク</t>
    </rPh>
    <rPh sb="84" eb="85">
      <t>ハカ</t>
    </rPh>
    <rPh sb="88" eb="90">
      <t>コンゴ</t>
    </rPh>
    <rPh sb="91" eb="97">
      <t>ナイブリュウホシキン</t>
    </rPh>
    <rPh sb="98" eb="100">
      <t>カクホ</t>
    </rPh>
    <rPh sb="101" eb="104">
      <t>ケイカクテキ</t>
    </rPh>
    <rPh sb="105" eb="107">
      <t>コウシン</t>
    </rPh>
    <rPh sb="107" eb="109">
      <t>カイリョウ</t>
    </rPh>
    <rPh sb="110" eb="111">
      <t>カンガ</t>
    </rPh>
    <rPh sb="124" eb="126">
      <t>トウチョウ</t>
    </rPh>
    <rPh sb="128" eb="131">
      <t>ホウテキヨウ</t>
    </rPh>
    <rPh sb="131" eb="132">
      <t>カ</t>
    </rPh>
    <rPh sb="133" eb="134">
      <t>サイ</t>
    </rPh>
    <rPh sb="135" eb="139">
      <t>ザンゾンカカク</t>
    </rPh>
    <rPh sb="143" eb="145">
      <t>シュトク</t>
    </rPh>
    <rPh sb="145" eb="146">
      <t>ジ</t>
    </rPh>
    <rPh sb="148" eb="152">
      <t>ゲンカショウキャク</t>
    </rPh>
    <rPh sb="153" eb="154">
      <t>オコナ</t>
    </rPh>
    <rPh sb="158" eb="161">
      <t>ヘイキンチ</t>
    </rPh>
    <rPh sb="162" eb="164">
      <t>ウワマワ</t>
    </rPh>
    <rPh sb="171" eb="177">
      <t>カンキョロウキュウカリツ</t>
    </rPh>
    <rPh sb="179" eb="181">
      <t>カンキョ</t>
    </rPh>
    <rPh sb="181" eb="184">
      <t>カイゼンリツ</t>
    </rPh>
    <rPh sb="185" eb="191">
      <t>ホウテイタイヨウネンスウ</t>
    </rPh>
    <rPh sb="192" eb="194">
      <t>ケイカ</t>
    </rPh>
    <rPh sb="202" eb="204">
      <t>カンキョ</t>
    </rPh>
    <rPh sb="204" eb="208">
      <t>ロウキュウカリツ</t>
    </rPh>
    <rPh sb="211" eb="213">
      <t>カンキョ</t>
    </rPh>
    <rPh sb="217" eb="218">
      <t>トモ</t>
    </rPh>
    <phoneticPr fontId="4"/>
  </si>
  <si>
    <t>当町の農業集落排水事業は、地域の実情に応じて５箇所の処理区域で整備されており、公共下水道と令和３年度に１箇所、令和４年度に２箇所、令和５年度に１箇所を統合し、令和６年度に残り１箇所を統合し整備事業を完了する予定である。
令和５年度に経営の可視化を行うため法適用化を行ったが、令和７年度より公共下水道事業に完全統合するため事業別に管理している農業集落排水事業は廃止をする。</t>
    <rPh sb="0" eb="1">
      <t>ア</t>
    </rPh>
    <rPh sb="79" eb="81">
      <t>レイワ</t>
    </rPh>
    <rPh sb="82" eb="84">
      <t>ネンド</t>
    </rPh>
    <rPh sb="85" eb="86">
      <t>ノコ</t>
    </rPh>
    <rPh sb="91" eb="93">
      <t>トウゴウ</t>
    </rPh>
    <rPh sb="94" eb="98">
      <t>セイビジギョウ</t>
    </rPh>
    <rPh sb="99" eb="101">
      <t>カンリョウ</t>
    </rPh>
    <rPh sb="103" eb="105">
      <t>ヨテイ</t>
    </rPh>
    <rPh sb="116" eb="118">
      <t>ケイエイ</t>
    </rPh>
    <rPh sb="119" eb="122">
      <t>カシカ</t>
    </rPh>
    <rPh sb="123" eb="124">
      <t>オコナ</t>
    </rPh>
    <rPh sb="127" eb="131">
      <t>ホウテキヨウカ</t>
    </rPh>
    <rPh sb="144" eb="151">
      <t>コウキョウゲスイドウジギョウ</t>
    </rPh>
    <rPh sb="152" eb="156">
      <t>カンゼントウゴウ</t>
    </rPh>
    <phoneticPr fontId="4"/>
  </si>
  <si>
    <t>①経常収支比率、②累積欠損金比率
経常収支比率が100％を超えていることから、赤字は生じておらず累積欠損金比率も生じていない。
③流動比率
令和5年度は19.19％と1年以内に支払わなければならない負債に対し、未収金を含めた流動資産が大幅に不足している。不足している8割については大半が償還金であり一般会計からの繰り出しで賄う予定である。
④企業債残高対事業規模比率
令和5年度は2,722.86％となっているが、5地区の整備にかかった企業債の残高に対し料金収入は統合前の2地区のみとなっているため割合が大きくなっている。
⑤経費回収率
令和5年度は32.06％を料金収入で回収すべき経費を賄っているが、不足分約2/3については一般会計からの繰り入れにより賄っている。
⑥汚水処理原価
令和5年度は有収水量1㎥あたり452.68円であるが、今後、経年劣化による改修等により維持管理費が嵩むことが予測されるので計画的に見直していきたい。
⑦施設利用率
令和5年度は53.54％となっているが、今後、公共下水事業との統合により施設の統廃合を行い適正な施設規模を維持していきたい。
⑧水洗化率
75.53％となっているが、今後、人口減少に伴う加入者数の減が懸念されているため新規加入等により水洗化率の向上に取り組まなければならない。</t>
    <rPh sb="117" eb="119">
      <t>オオハバ</t>
    </rPh>
    <rPh sb="127" eb="129">
      <t>フソク</t>
    </rPh>
    <rPh sb="134" eb="135">
      <t>ワ</t>
    </rPh>
    <rPh sb="140" eb="142">
      <t>タイハン</t>
    </rPh>
    <rPh sb="143" eb="146">
      <t>ショウカンキン</t>
    </rPh>
    <rPh sb="149" eb="153">
      <t>イッパンカイケイ</t>
    </rPh>
    <rPh sb="156" eb="157">
      <t>ク</t>
    </rPh>
    <rPh sb="158" eb="159">
      <t>ダ</t>
    </rPh>
    <rPh sb="161" eb="162">
      <t>マカナ</t>
    </rPh>
    <rPh sb="163" eb="165">
      <t>ヨテイ</t>
    </rPh>
    <rPh sb="208" eb="210">
      <t>チク</t>
    </rPh>
    <rPh sb="211" eb="213">
      <t>セイビ</t>
    </rPh>
    <rPh sb="218" eb="221">
      <t>キギョウサイ</t>
    </rPh>
    <rPh sb="222" eb="224">
      <t>ザンダカ</t>
    </rPh>
    <rPh sb="225" eb="226">
      <t>タイ</t>
    </rPh>
    <rPh sb="227" eb="231">
      <t>リョウキンシュウニュウ</t>
    </rPh>
    <rPh sb="232" eb="234">
      <t>トウゴウ</t>
    </rPh>
    <rPh sb="234" eb="235">
      <t>マエ</t>
    </rPh>
    <rPh sb="237" eb="239">
      <t>チク</t>
    </rPh>
    <rPh sb="249" eb="251">
      <t>ワリアイ</t>
    </rPh>
    <rPh sb="252" eb="253">
      <t>オオ</t>
    </rPh>
    <rPh sb="282" eb="286">
      <t>リョウキンシュウニュウ</t>
    </rPh>
    <rPh sb="287" eb="289">
      <t>カイシュウ</t>
    </rPh>
    <rPh sb="292" eb="294">
      <t>ケイヒ</t>
    </rPh>
    <rPh sb="295" eb="296">
      <t>マカナ</t>
    </rPh>
    <rPh sb="302" eb="305">
      <t>フソクブン</t>
    </rPh>
    <rPh sb="305" eb="306">
      <t>ヤク</t>
    </rPh>
    <rPh sb="314" eb="318">
      <t>イッパンカイケイ</t>
    </rPh>
    <rPh sb="321" eb="322">
      <t>ク</t>
    </rPh>
    <rPh sb="323" eb="324">
      <t>イ</t>
    </rPh>
    <rPh sb="328" eb="329">
      <t>マカナ</t>
    </rPh>
    <rPh sb="343" eb="345">
      <t>レイワ</t>
    </rPh>
    <rPh sb="346" eb="348">
      <t>ネンド</t>
    </rPh>
    <rPh sb="349" eb="353">
      <t>ユウシュウスイリョウ</t>
    </rPh>
    <rPh sb="364" eb="365">
      <t>エン</t>
    </rPh>
    <rPh sb="370" eb="372">
      <t>コンゴ</t>
    </rPh>
    <rPh sb="373" eb="377">
      <t>ケイネンレッカ</t>
    </rPh>
    <rPh sb="380" eb="382">
      <t>カイシュウ</t>
    </rPh>
    <rPh sb="382" eb="383">
      <t>ナド</t>
    </rPh>
    <rPh sb="386" eb="391">
      <t>イジカンリヒ</t>
    </rPh>
    <rPh sb="392" eb="393">
      <t>カサ</t>
    </rPh>
    <rPh sb="397" eb="399">
      <t>ヨソク</t>
    </rPh>
    <rPh sb="404" eb="407">
      <t>ケイカクテキ</t>
    </rPh>
    <rPh sb="408" eb="410">
      <t>ミナオ</t>
    </rPh>
    <rPh sb="419" eb="424">
      <t>シセツリヨウリツ</t>
    </rPh>
    <rPh sb="425" eb="427">
      <t>レイワ</t>
    </rPh>
    <rPh sb="428" eb="430">
      <t>ネンド</t>
    </rPh>
    <rPh sb="445" eb="447">
      <t>コンゴ</t>
    </rPh>
    <rPh sb="448" eb="454">
      <t>コウキョウゲスイジギョウ</t>
    </rPh>
    <rPh sb="456" eb="458">
      <t>トウゴウ</t>
    </rPh>
    <rPh sb="461" eb="463">
      <t>シセツ</t>
    </rPh>
    <rPh sb="464" eb="467">
      <t>トウハイゴウ</t>
    </rPh>
    <rPh sb="468" eb="469">
      <t>オコナ</t>
    </rPh>
    <rPh sb="470" eb="472">
      <t>テキセイ</t>
    </rPh>
    <rPh sb="473" eb="477">
      <t>シセツキボ</t>
    </rPh>
    <rPh sb="478" eb="480">
      <t>イジ</t>
    </rPh>
    <rPh sb="489" eb="493">
      <t>スイセンカリツ</t>
    </rPh>
    <rPh sb="508" eb="510">
      <t>コンゴ</t>
    </rPh>
    <rPh sb="511" eb="515">
      <t>ジンコウゲンショウ</t>
    </rPh>
    <rPh sb="516" eb="517">
      <t>トモナ</t>
    </rPh>
    <rPh sb="518" eb="522">
      <t>カニュウシャスウ</t>
    </rPh>
    <rPh sb="523" eb="524">
      <t>ゲン</t>
    </rPh>
    <rPh sb="525" eb="527">
      <t>ケネン</t>
    </rPh>
    <rPh sb="534" eb="536">
      <t>シンキ</t>
    </rPh>
    <rPh sb="536" eb="538">
      <t>カニュウ</t>
    </rPh>
    <rPh sb="538" eb="539">
      <t>トウ</t>
    </rPh>
    <rPh sb="542" eb="546">
      <t>スイセンカリツ</t>
    </rPh>
    <rPh sb="547" eb="549">
      <t>コウジョウ</t>
    </rPh>
    <rPh sb="550" eb="551">
      <t>ト</t>
    </rPh>
    <rPh sb="552" eb="55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</si>
</sst>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DEB-4538-BD7A-9ABD196F09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7DEB-4538-BD7A-9ABD196F09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53.54</c:v>
                </c:pt>
              </c:numCache>
            </c:numRef>
          </c:val>
          <c:extLst>
            <c:ext xmlns:c16="http://schemas.microsoft.com/office/drawing/2014/chart" uri="{C3380CC4-5D6E-409C-BE32-E72D297353CC}">
              <c16:uniqueId val="{00000000-1615-48CA-900C-E0423E09CA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1615-48CA-900C-E0423E09CA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75.53</c:v>
                </c:pt>
              </c:numCache>
            </c:numRef>
          </c:val>
          <c:extLst>
            <c:ext xmlns:c16="http://schemas.microsoft.com/office/drawing/2014/chart" uri="{C3380CC4-5D6E-409C-BE32-E72D297353CC}">
              <c16:uniqueId val="{00000000-12B1-4E57-9F50-B4A9D75C5F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12B1-4E57-9F50-B4A9D75C5F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119.92</c:v>
                </c:pt>
              </c:numCache>
            </c:numRef>
          </c:val>
          <c:extLst>
            <c:ext xmlns:c16="http://schemas.microsoft.com/office/drawing/2014/chart" uri="{C3380CC4-5D6E-409C-BE32-E72D297353CC}">
              <c16:uniqueId val="{00000000-DC6F-402D-B2F4-242020DDA1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DC6F-402D-B2F4-242020DDA1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40.799999999999997</c:v>
                </c:pt>
              </c:numCache>
            </c:numRef>
          </c:val>
          <c:extLst>
            <c:ext xmlns:c16="http://schemas.microsoft.com/office/drawing/2014/chart" uri="{C3380CC4-5D6E-409C-BE32-E72D297353CC}">
              <c16:uniqueId val="{00000000-37A1-4A55-AB76-59297AF961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37A1-4A55-AB76-59297AF961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43A-4636-82D1-11E243C983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643A-4636-82D1-11E243C983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BE4-43B4-AC8D-098CB2A54F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9BE4-43B4-AC8D-098CB2A54F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19.190000000000001</c:v>
                </c:pt>
              </c:numCache>
            </c:numRef>
          </c:val>
          <c:extLst>
            <c:ext xmlns:c16="http://schemas.microsoft.com/office/drawing/2014/chart" uri="{C3380CC4-5D6E-409C-BE32-E72D297353CC}">
              <c16:uniqueId val="{00000000-92E5-4032-9BE5-85C9A0D974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92E5-4032-9BE5-85C9A0D974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2722.86</c:v>
                </c:pt>
              </c:numCache>
            </c:numRef>
          </c:val>
          <c:extLst>
            <c:ext xmlns:c16="http://schemas.microsoft.com/office/drawing/2014/chart" uri="{C3380CC4-5D6E-409C-BE32-E72D297353CC}">
              <c16:uniqueId val="{00000000-1DDF-4D73-A4C6-F022760EAD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1DDF-4D73-A4C6-F022760EAD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32.06</c:v>
                </c:pt>
              </c:numCache>
            </c:numRef>
          </c:val>
          <c:extLst>
            <c:ext xmlns:c16="http://schemas.microsoft.com/office/drawing/2014/chart" uri="{C3380CC4-5D6E-409C-BE32-E72D297353CC}">
              <c16:uniqueId val="{00000000-5673-40D6-A4AE-50B6EB90B7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5673-40D6-A4AE-50B6EB90B7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452.68</c:v>
                </c:pt>
              </c:numCache>
            </c:numRef>
          </c:val>
          <c:extLst>
            <c:ext xmlns:c16="http://schemas.microsoft.com/office/drawing/2014/chart" uri="{C3380CC4-5D6E-409C-BE32-E72D297353CC}">
              <c16:uniqueId val="{00000000-3105-4584-B6B4-1BBCD7410C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3105-4584-B6B4-1BBCD7410C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有田川町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25412</v>
      </c>
      <c r="AM8" s="44"/>
      <c r="AN8" s="44"/>
      <c r="AO8" s="44"/>
      <c r="AP8" s="44"/>
      <c r="AQ8" s="44"/>
      <c r="AR8" s="44"/>
      <c r="AS8" s="44"/>
      <c r="AT8" s="45">
        <f>データ!T6</f>
        <v>351.84</v>
      </c>
      <c r="AU8" s="45"/>
      <c r="AV8" s="45"/>
      <c r="AW8" s="45"/>
      <c r="AX8" s="45"/>
      <c r="AY8" s="45"/>
      <c r="AZ8" s="45"/>
      <c r="BA8" s="45"/>
      <c r="BB8" s="45">
        <f>データ!U6</f>
        <v>72.23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65.78</v>
      </c>
      <c r="J10" s="45"/>
      <c r="K10" s="45"/>
      <c r="L10" s="45"/>
      <c r="M10" s="45"/>
      <c r="N10" s="45"/>
      <c r="O10" s="45"/>
      <c r="P10" s="45">
        <f>データ!P6</f>
        <v>8.2200000000000006</v>
      </c>
      <c r="Q10" s="45"/>
      <c r="R10" s="45"/>
      <c r="S10" s="45"/>
      <c r="T10" s="45"/>
      <c r="U10" s="45"/>
      <c r="V10" s="45"/>
      <c r="W10" s="45">
        <f>データ!Q6</f>
        <v>99.52</v>
      </c>
      <c r="X10" s="45"/>
      <c r="Y10" s="45"/>
      <c r="Z10" s="45"/>
      <c r="AA10" s="45"/>
      <c r="AB10" s="45"/>
      <c r="AC10" s="45"/>
      <c r="AD10" s="44">
        <f>データ!R6</f>
        <v>3630</v>
      </c>
      <c r="AE10" s="44"/>
      <c r="AF10" s="44"/>
      <c r="AG10" s="44"/>
      <c r="AH10" s="44"/>
      <c r="AI10" s="44"/>
      <c r="AJ10" s="44"/>
      <c r="AK10" s="2"/>
      <c r="AL10" s="44">
        <f>データ!V6</f>
        <v>2076</v>
      </c>
      <c r="AM10" s="44"/>
      <c r="AN10" s="44"/>
      <c r="AO10" s="44"/>
      <c r="AP10" s="44"/>
      <c r="AQ10" s="44"/>
      <c r="AR10" s="44"/>
      <c r="AS10" s="44"/>
      <c r="AT10" s="45">
        <f>データ!W6</f>
        <v>0.79</v>
      </c>
      <c r="AU10" s="45"/>
      <c r="AV10" s="45"/>
      <c r="AW10" s="45"/>
      <c r="AX10" s="45"/>
      <c r="AY10" s="45"/>
      <c r="AZ10" s="45"/>
      <c r="BA10" s="45"/>
      <c r="BB10" s="45">
        <f>データ!X6</f>
        <v>2627.85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s4BB7vYMXYWVyRlypGsXsVaiSQYTAouLVC9THPPqafKAFsteTEOpdRIAzt1pZ7Pl+CKeF+w7ZW7E1nyG/DNQg==" saltValue="FqKabz5OWoSeTlgzt42T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303666</v>
      </c>
      <c r="D6" s="19">
        <f t="shared" si="3"/>
        <v>46</v>
      </c>
      <c r="E6" s="19">
        <f t="shared" si="3"/>
        <v>17</v>
      </c>
      <c r="F6" s="19">
        <f t="shared" si="3"/>
        <v>5</v>
      </c>
      <c r="G6" s="19">
        <f t="shared" si="3"/>
        <v>0</v>
      </c>
      <c r="H6" s="19" t="str">
        <f t="shared" si="3"/>
        <v>和歌山県　有田川町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65.78</v>
      </c>
      <c r="P6" s="20">
        <f t="shared" si="3"/>
        <v>8.2200000000000006</v>
      </c>
      <c r="Q6" s="20">
        <f t="shared" si="3"/>
        <v>99.52</v>
      </c>
      <c r="R6" s="20">
        <f t="shared" si="3"/>
        <v>3630</v>
      </c>
      <c r="S6" s="20">
        <f t="shared" si="3"/>
        <v>25412</v>
      </c>
      <c r="T6" s="20">
        <f t="shared" si="3"/>
        <v>351.84</v>
      </c>
      <c r="U6" s="20">
        <f t="shared" si="3"/>
        <v>72.23</v>
      </c>
      <c r="V6" s="20">
        <f t="shared" si="3"/>
        <v>2076</v>
      </c>
      <c r="W6" s="20">
        <f t="shared" si="3"/>
        <v>0.79</v>
      </c>
      <c r="X6" s="20">
        <f t="shared" si="3"/>
        <v>2627.85</v>
      </c>
      <c r="Y6" s="21" t="str">
        <f>IF(Y7="",NA(),Y7)</f>
        <v>-</v>
      </c>
      <c r="Z6" s="21" t="str">
        <f t="shared" ref="Z6:AH6" si="4">IF(Z7="",NA(),Z7)</f>
        <v>-</v>
      </c>
      <c r="AA6" s="21" t="str">
        <f t="shared" si="4"/>
        <v>-</v>
      </c>
      <c r="AB6" s="21" t="str">
        <f t="shared" si="4"/>
        <v>-</v>
      </c>
      <c r="AC6" s="21">
        <f t="shared" si="4"/>
        <v>119.92</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19.190000000000001</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2722.86</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32.06</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452.68</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53.54</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75.53</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40.799999999999997</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303666</v>
      </c>
      <c r="D7" s="23">
        <v>46</v>
      </c>
      <c r="E7" s="23">
        <v>17</v>
      </c>
      <c r="F7" s="23">
        <v>5</v>
      </c>
      <c r="G7" s="23">
        <v>0</v>
      </c>
      <c r="H7" s="23" t="s">
        <v>95</v>
      </c>
      <c r="I7" s="23" t="s">
        <v>96</v>
      </c>
      <c r="J7" s="23" t="s">
        <v>97</v>
      </c>
      <c r="K7" s="23" t="s">
        <v>98</v>
      </c>
      <c r="L7" s="23" t="s">
        <v>99</v>
      </c>
      <c r="M7" s="23" t="s">
        <v>100</v>
      </c>
      <c r="N7" s="24" t="s">
        <v>101</v>
      </c>
      <c r="O7" s="24">
        <v>65.78</v>
      </c>
      <c r="P7" s="24">
        <v>8.2200000000000006</v>
      </c>
      <c r="Q7" s="24">
        <v>99.52</v>
      </c>
      <c r="R7" s="24">
        <v>3630</v>
      </c>
      <c r="S7" s="24">
        <v>25412</v>
      </c>
      <c r="T7" s="24">
        <v>351.84</v>
      </c>
      <c r="U7" s="24">
        <v>72.23</v>
      </c>
      <c r="V7" s="24">
        <v>2076</v>
      </c>
      <c r="W7" s="24">
        <v>0.79</v>
      </c>
      <c r="X7" s="24">
        <v>2627.85</v>
      </c>
      <c r="Y7" s="24" t="s">
        <v>101</v>
      </c>
      <c r="Z7" s="24" t="s">
        <v>101</v>
      </c>
      <c r="AA7" s="24" t="s">
        <v>101</v>
      </c>
      <c r="AB7" s="24" t="s">
        <v>101</v>
      </c>
      <c r="AC7" s="24">
        <v>119.92</v>
      </c>
      <c r="AD7" s="24" t="s">
        <v>101</v>
      </c>
      <c r="AE7" s="24" t="s">
        <v>101</v>
      </c>
      <c r="AF7" s="24" t="s">
        <v>101</v>
      </c>
      <c r="AG7" s="24" t="s">
        <v>101</v>
      </c>
      <c r="AH7" s="24">
        <v>106.35</v>
      </c>
      <c r="AI7" s="24">
        <v>104.44</v>
      </c>
      <c r="AJ7" s="24" t="s">
        <v>101</v>
      </c>
      <c r="AK7" s="24" t="s">
        <v>101</v>
      </c>
      <c r="AL7" s="24" t="s">
        <v>101</v>
      </c>
      <c r="AM7" s="24" t="s">
        <v>101</v>
      </c>
      <c r="AN7" s="24">
        <v>0</v>
      </c>
      <c r="AO7" s="24" t="s">
        <v>101</v>
      </c>
      <c r="AP7" s="24" t="s">
        <v>101</v>
      </c>
      <c r="AQ7" s="24" t="s">
        <v>101</v>
      </c>
      <c r="AR7" s="24" t="s">
        <v>101</v>
      </c>
      <c r="AS7" s="24">
        <v>129.88999999999999</v>
      </c>
      <c r="AT7" s="24">
        <v>124.06</v>
      </c>
      <c r="AU7" s="24" t="s">
        <v>101</v>
      </c>
      <c r="AV7" s="24" t="s">
        <v>101</v>
      </c>
      <c r="AW7" s="24" t="s">
        <v>101</v>
      </c>
      <c r="AX7" s="24" t="s">
        <v>101</v>
      </c>
      <c r="AY7" s="24">
        <v>19.190000000000001</v>
      </c>
      <c r="AZ7" s="24" t="s">
        <v>101</v>
      </c>
      <c r="BA7" s="24" t="s">
        <v>101</v>
      </c>
      <c r="BB7" s="24" t="s">
        <v>101</v>
      </c>
      <c r="BC7" s="24" t="s">
        <v>101</v>
      </c>
      <c r="BD7" s="24">
        <v>44.04</v>
      </c>
      <c r="BE7" s="24">
        <v>42.02</v>
      </c>
      <c r="BF7" s="24" t="s">
        <v>101</v>
      </c>
      <c r="BG7" s="24" t="s">
        <v>101</v>
      </c>
      <c r="BH7" s="24" t="s">
        <v>101</v>
      </c>
      <c r="BI7" s="24" t="s">
        <v>101</v>
      </c>
      <c r="BJ7" s="24">
        <v>2722.86</v>
      </c>
      <c r="BK7" s="24" t="s">
        <v>101</v>
      </c>
      <c r="BL7" s="24" t="s">
        <v>101</v>
      </c>
      <c r="BM7" s="24" t="s">
        <v>101</v>
      </c>
      <c r="BN7" s="24" t="s">
        <v>101</v>
      </c>
      <c r="BO7" s="24">
        <v>839.21</v>
      </c>
      <c r="BP7" s="24">
        <v>785.1</v>
      </c>
      <c r="BQ7" s="24" t="s">
        <v>101</v>
      </c>
      <c r="BR7" s="24" t="s">
        <v>101</v>
      </c>
      <c r="BS7" s="24" t="s">
        <v>101</v>
      </c>
      <c r="BT7" s="24" t="s">
        <v>101</v>
      </c>
      <c r="BU7" s="24">
        <v>32.06</v>
      </c>
      <c r="BV7" s="24" t="s">
        <v>101</v>
      </c>
      <c r="BW7" s="24" t="s">
        <v>101</v>
      </c>
      <c r="BX7" s="24" t="s">
        <v>101</v>
      </c>
      <c r="BY7" s="24" t="s">
        <v>101</v>
      </c>
      <c r="BZ7" s="24">
        <v>52.05</v>
      </c>
      <c r="CA7" s="24">
        <v>56.93</v>
      </c>
      <c r="CB7" s="24" t="s">
        <v>101</v>
      </c>
      <c r="CC7" s="24" t="s">
        <v>101</v>
      </c>
      <c r="CD7" s="24" t="s">
        <v>101</v>
      </c>
      <c r="CE7" s="24" t="s">
        <v>101</v>
      </c>
      <c r="CF7" s="24">
        <v>452.68</v>
      </c>
      <c r="CG7" s="24" t="s">
        <v>101</v>
      </c>
      <c r="CH7" s="24" t="s">
        <v>101</v>
      </c>
      <c r="CI7" s="24" t="s">
        <v>101</v>
      </c>
      <c r="CJ7" s="24" t="s">
        <v>101</v>
      </c>
      <c r="CK7" s="24">
        <v>301.86</v>
      </c>
      <c r="CL7" s="24">
        <v>271.14999999999998</v>
      </c>
      <c r="CM7" s="24" t="s">
        <v>101</v>
      </c>
      <c r="CN7" s="24" t="s">
        <v>101</v>
      </c>
      <c r="CO7" s="24" t="s">
        <v>101</v>
      </c>
      <c r="CP7" s="24" t="s">
        <v>101</v>
      </c>
      <c r="CQ7" s="24">
        <v>53.54</v>
      </c>
      <c r="CR7" s="24" t="s">
        <v>101</v>
      </c>
      <c r="CS7" s="24" t="s">
        <v>101</v>
      </c>
      <c r="CT7" s="24" t="s">
        <v>101</v>
      </c>
      <c r="CU7" s="24" t="s">
        <v>101</v>
      </c>
      <c r="CV7" s="24">
        <v>46.25</v>
      </c>
      <c r="CW7" s="24">
        <v>49.87</v>
      </c>
      <c r="CX7" s="24" t="s">
        <v>101</v>
      </c>
      <c r="CY7" s="24" t="s">
        <v>101</v>
      </c>
      <c r="CZ7" s="24" t="s">
        <v>101</v>
      </c>
      <c r="DA7" s="24" t="s">
        <v>101</v>
      </c>
      <c r="DB7" s="24">
        <v>75.53</v>
      </c>
      <c r="DC7" s="24" t="s">
        <v>101</v>
      </c>
      <c r="DD7" s="24" t="s">
        <v>101</v>
      </c>
      <c r="DE7" s="24" t="s">
        <v>101</v>
      </c>
      <c r="DF7" s="24" t="s">
        <v>101</v>
      </c>
      <c r="DG7" s="24">
        <v>83.96</v>
      </c>
      <c r="DH7" s="24">
        <v>87.54</v>
      </c>
      <c r="DI7" s="24" t="s">
        <v>101</v>
      </c>
      <c r="DJ7" s="24" t="s">
        <v>101</v>
      </c>
      <c r="DK7" s="24" t="s">
        <v>101</v>
      </c>
      <c r="DL7" s="24" t="s">
        <v>101</v>
      </c>
      <c r="DM7" s="24">
        <v>40.799999999999997</v>
      </c>
      <c r="DN7" s="24" t="s">
        <v>101</v>
      </c>
      <c r="DO7" s="24" t="s">
        <v>101</v>
      </c>
      <c r="DP7" s="24" t="s">
        <v>101</v>
      </c>
      <c r="DQ7" s="24" t="s">
        <v>101</v>
      </c>
      <c r="DR7" s="24">
        <v>25.46</v>
      </c>
      <c r="DS7" s="24">
        <v>28.42</v>
      </c>
      <c r="DT7" s="24" t="s">
        <v>101</v>
      </c>
      <c r="DU7" s="24" t="s">
        <v>101</v>
      </c>
      <c r="DV7" s="24" t="s">
        <v>101</v>
      </c>
      <c r="DW7" s="24" t="s">
        <v>101</v>
      </c>
      <c r="DX7" s="24">
        <v>0</v>
      </c>
      <c r="DY7" s="24" t="s">
        <v>101</v>
      </c>
      <c r="DZ7" s="24" t="s">
        <v>101</v>
      </c>
      <c r="EA7" s="24" t="s">
        <v>101</v>
      </c>
      <c r="EB7" s="24" t="s">
        <v>101</v>
      </c>
      <c r="EC7" s="24">
        <v>0.19</v>
      </c>
      <c r="ED7" s="24">
        <v>0.08</v>
      </c>
      <c r="EE7" s="24" t="s">
        <v>101</v>
      </c>
      <c r="EF7" s="24" t="s">
        <v>101</v>
      </c>
      <c r="EG7" s="24" t="s">
        <v>101</v>
      </c>
      <c r="EH7" s="24" t="s">
        <v>101</v>
      </c>
      <c r="EI7" s="24">
        <v>0</v>
      </c>
      <c r="EJ7" s="24" t="s">
        <v>101</v>
      </c>
      <c r="EK7" s="24" t="s">
        <v>101</v>
      </c>
      <c r="EL7" s="24" t="s">
        <v>101</v>
      </c>
      <c r="EM7" s="24" t="s">
        <v>101</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2025-01-24T07:19:32Z</dcterms:created>
  <dcterms:modified xsi:type="dcterms:W3CDTF">2025-02-05T05:19:46Z</dcterms:modified>
  <cp:category/>
</cp:coreProperties>
</file>