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MOuv0fPYnB5EwMexNCEjnDzirqiRgfmvY6xHP4V79pt8WnyBYiS0WJs/CHMMRC1qfRJn2E3GYp8GTzSG0QN21A==" workbookSaltValue="MSQsLFY+HgHWM8Tcc/28KQ=="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<sst xmlns="http://schemas.openxmlformats.org/spreadsheetml/2006/main" count="236" uniqueCount="119">
  <si>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</si>
  <si>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</si>
  <si>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</si>
  <si>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</si>
  <si>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</si>
  <si>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</si>
  <si>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</si>
  <si>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</si>
  <si>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</si>
  <si>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</si>
  <si>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</si>
  <si>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</si>
  <si>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</si>
  <si>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</si>
  <si>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</si>
  <si>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</si>
  <si>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</si>
  <si>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</si>
  <si>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</si>
  <si>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</si>
  <si>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</si>
  <si>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</si>
  <si>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</si>
  <si>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</si>
  <si>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</si>
  <si>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</si>
  <si>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</si>
  <si>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</si>
  <si>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</si>
  <si>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</si>
  <si>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</si>
  <si>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</si>
  <si>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</si>
  <si>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</si>
  <si>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</si>
  <si>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</si>
  <si>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</si>
  <si>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</si>
  <si>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</si>
  <si>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</si>
  <si>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</si>
  <si>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</si>
  <si>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</si>
  <si>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</si>
  <si>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</si>
  <si>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</si>
  <si>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</si>
  <si>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</si>
  <si>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</si>
  <si>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</si>
  <si>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</si>
  <si>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</si>
  <si>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</si>
  <si>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</si>
  <si>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</si>
  <si>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</si>
  <si>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</si>
  <si>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</si>
  <si>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</si>
  <si>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</si>
  <si>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</si>
  <si>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</si>
  <si>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</si>
  <si>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</si>
  <si>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</si>
  <si>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</si>
  <si>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</si>
  <si>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</si>
  <si>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</si>
  <si>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</si>
  <si>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</si>
  <si>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</si>
  <si>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</si>
  <si>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</si>
  <si>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</si>
  <si>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</si>
  <si>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</si>
  <si>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</si>
  <si>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</si>
  <si>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</si>
  <si>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</si>
  <si>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</si>
  <si>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</si>
  <si>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</si>
  <si>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</si>
  <si>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</si>
  <si>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</si>
  <si>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</si>
  <si>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</si>
  <si>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</si>
  <si>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</si>
  <si>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</si>
  <si>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</si>
  <si>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</si>
  <si>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</si>
  <si>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</si>
  <si>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</si>
  <si>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</si>
  <si>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</si>
  <si>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</si>
  <si>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</si>
  <si>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</si>
  <si>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</si>
  <si>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</si>
  <si>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</si>
  <si>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</si>
  <si>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</si>
  <si>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</si>
  <si>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</si>
  <si>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</si>
  <si>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</si>
  <si>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</si>
  <si>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</si>
  <si>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</si>
  <si>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</si>
  <si>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</si>
  <si>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6" eb="77">
      <t>リツ</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</si>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</sst>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4-4448-B82F-D2AD5C4086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74-4448-B82F-D2AD5C4086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58.33</c:v>
                </c:pt>
                <c:pt idx="1">
                  <c:v>58.33</c:v>
                </c:pt>
                <c:pt idx="2">
                  <c:v>58.33</c:v>
                </c:pt>
                <c:pt idx="3">
                  <c:v>58.33</c:v>
                </c:pt>
                <c:pt idx="4">
                  <c:v>58.33</c:v>
                </c:pt>
              </c:numCache>
            </c:numRef>
          </c:val>
          <c:extLst>
            <c:ext xmlns:c16="http://schemas.microsoft.com/office/drawing/2014/chart" uri="{C3380CC4-5D6E-409C-BE32-E72D297353CC}">
              <c16:uniqueId val="{00000000-0AEA-4F8A-89A0-5831C2A9E9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0AEA-4F8A-89A0-5831C2A9E9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A3-4808-9C52-21954A8BCD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84A3-4808-9C52-21954A8BCD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70.209999999999994</c:v>
                </c:pt>
                <c:pt idx="1">
                  <c:v>100</c:v>
                </c:pt>
                <c:pt idx="2">
                  <c:v>100</c:v>
                </c:pt>
                <c:pt idx="3">
                  <c:v>100</c:v>
                </c:pt>
                <c:pt idx="4">
                  <c:v>104.76</c:v>
                </c:pt>
              </c:numCache>
            </c:numRef>
          </c:val>
          <c:extLst>
            <c:ext xmlns:c16="http://schemas.microsoft.com/office/drawing/2014/chart" uri="{C3380CC4-5D6E-409C-BE32-E72D297353CC}">
              <c16:uniqueId val="{00000000-BE1C-402A-BC71-527C327414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C-402A-BC71-527C327414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C-4CA1-9A69-8C4ABC7EDC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C-4CA1-9A69-8C4ABC7EDC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A-4849-9D03-BEA3A883C6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A-4849-9D03-BEA3A883C6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6-47E8-8457-7EB5D9096D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6-47E8-8457-7EB5D9096D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B-4914-A514-63042DB600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B-4914-A514-63042DB600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313.58999999999997</c:v>
                </c:pt>
              </c:numCache>
            </c:numRef>
          </c:val>
          <c:extLst>
            <c:ext xmlns:c16="http://schemas.microsoft.com/office/drawing/2014/chart" uri="{C3380CC4-5D6E-409C-BE32-E72D297353CC}">
              <c16:uniqueId val="{00000000-DF24-4038-8C7B-F0C97149D8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DF24-4038-8C7B-F0C97149D8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80.31</c:v>
                </c:pt>
                <c:pt idx="1">
                  <c:v>62.41</c:v>
                </c:pt>
                <c:pt idx="2">
                  <c:v>74.16</c:v>
                </c:pt>
                <c:pt idx="3">
                  <c:v>66.61</c:v>
                </c:pt>
                <c:pt idx="4">
                  <c:v>74.75</c:v>
                </c:pt>
              </c:numCache>
            </c:numRef>
          </c:val>
          <c:extLst>
            <c:ext xmlns:c16="http://schemas.microsoft.com/office/drawing/2014/chart" uri="{C3380CC4-5D6E-409C-BE32-E72D297353CC}">
              <c16:uniqueId val="{00000000-2B76-46E1-A928-A82434C4AB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2B76-46E1-A928-A82434C4AB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206.3</c:v>
                </c:pt>
                <c:pt idx="1">
                  <c:v>278.70999999999998</c:v>
                </c:pt>
                <c:pt idx="2">
                  <c:v>235.74</c:v>
                </c:pt>
                <c:pt idx="3">
                  <c:v>269.38</c:v>
                </c:pt>
                <c:pt idx="4">
                  <c:v>213.12</c:v>
                </c:pt>
              </c:numCache>
            </c:numRef>
          </c:val>
          <c:extLst>
            <c:ext xmlns:c16="http://schemas.microsoft.com/office/drawing/2014/chart" uri="{C3380CC4-5D6E-409C-BE32-E72D297353CC}">
              <c16:uniqueId val="{00000000-81FE-4AD8-AD11-D220B500A6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81FE-4AD8-AD11-D220B500A6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25641</v>
      </c>
      <c r="AM8" s="42"/>
      <c r="AN8" s="42"/>
      <c r="AO8" s="42"/>
      <c r="AP8" s="42"/>
      <c r="AQ8" s="42"/>
      <c r="AR8" s="42"/>
      <c r="AS8" s="42"/>
      <c r="AT8" s="35">
        <f>データ!T6</f>
        <v>351.84</v>
      </c>
      <c r="AU8" s="35"/>
      <c r="AV8" s="35"/>
      <c r="AW8" s="35"/>
      <c r="AX8" s="35"/>
      <c r="AY8" s="35"/>
      <c r="AZ8" s="35"/>
      <c r="BA8" s="35"/>
      <c r="BB8" s="35">
        <f>データ!U6</f>
        <v>72.88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0.16</v>
      </c>
      <c r="Q10" s="35"/>
      <c r="R10" s="35"/>
      <c r="S10" s="35"/>
      <c r="T10" s="35"/>
      <c r="U10" s="35"/>
      <c r="V10" s="35"/>
      <c r="W10" s="35">
        <f>データ!Q6</f>
        <v>100</v>
      </c>
      <c r="X10" s="35"/>
      <c r="Y10" s="35"/>
      <c r="Z10" s="35"/>
      <c r="AA10" s="35"/>
      <c r="AB10" s="35"/>
      <c r="AC10" s="35"/>
      <c r="AD10" s="42">
        <f>データ!R6</f>
        <v>3630</v>
      </c>
      <c r="AE10" s="42"/>
      <c r="AF10" s="42"/>
      <c r="AG10" s="42"/>
      <c r="AH10" s="42"/>
      <c r="AI10" s="42"/>
      <c r="AJ10" s="42"/>
      <c r="AK10" s="2"/>
      <c r="AL10" s="42">
        <f>データ!V6</f>
        <v>40</v>
      </c>
      <c r="AM10" s="42"/>
      <c r="AN10" s="42"/>
      <c r="AO10" s="42"/>
      <c r="AP10" s="42"/>
      <c r="AQ10" s="42"/>
      <c r="AR10" s="42"/>
      <c r="AS10" s="42"/>
      <c r="AT10" s="35">
        <f>データ!W6</f>
        <v>0.05</v>
      </c>
      <c r="AU10" s="35"/>
      <c r="AV10" s="35"/>
      <c r="AW10" s="35"/>
      <c r="AX10" s="35"/>
      <c r="AY10" s="35"/>
      <c r="AZ10" s="35"/>
      <c r="BA10" s="35"/>
      <c r="BB10" s="35">
        <f>データ!X6</f>
        <v>800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44</v>
      </c>
      <c r="N86" s="12" t="s">
        <v>44</v>
      </c>
      <c r="O86" s="12" t="str">
        <f>データ!EO6</f>
        <v>【0.00】</v>
      </c>
    </row>
  </sheetData>
  <sheetProtection algorithmName="SHA-512" hashValue="kcNXaBciiGYgCA+pMDyslK7SKgHoA2l4CeCKVfxGjQYfr/4zcQWBWaMB0WBO13ntQ6oa4kcjg5sD14P6+L9m6w==" saltValue="0N9ZuTURqMmml9RJsgyg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303666</v>
      </c>
      <c r="D6" s="19">
        <f t="shared" si="3"/>
        <v>47</v>
      </c>
      <c r="E6" s="19">
        <f t="shared" si="3"/>
        <v>17</v>
      </c>
      <c r="F6" s="19">
        <f t="shared" si="3"/>
        <v>8</v>
      </c>
      <c r="G6" s="19">
        <f t="shared" si="3"/>
        <v>0</v>
      </c>
      <c r="H6" s="19" t="str">
        <f t="shared" si="3"/>
        <v>和歌山県　有田川町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0.16</v>
      </c>
      <c r="Q6" s="20">
        <f t="shared" si="3"/>
        <v>100</v>
      </c>
      <c r="R6" s="20">
        <f t="shared" si="3"/>
        <v>3630</v>
      </c>
      <c r="S6" s="20">
        <f t="shared" si="3"/>
        <v>25641</v>
      </c>
      <c r="T6" s="20">
        <f t="shared" si="3"/>
        <v>351.84</v>
      </c>
      <c r="U6" s="20">
        <f t="shared" si="3"/>
        <v>72.88</v>
      </c>
      <c r="V6" s="20">
        <f t="shared" si="3"/>
        <v>40</v>
      </c>
      <c r="W6" s="20">
        <f t="shared" si="3"/>
        <v>0.05</v>
      </c>
      <c r="X6" s="20">
        <f t="shared" si="3"/>
        <v>800</v>
      </c>
      <c r="Y6" s="21">
        <f>IF(Y7="",NA(),Y7)</f>
        <v>70.209999999999994</v>
      </c>
      <c r="Z6" s="21">
        <f t="shared" ref="Z6:AH6" si="4">IF(Z7="",NA(),Z7)</f>
        <v>100</v>
      </c>
      <c r="AA6" s="21">
        <f t="shared" si="4"/>
        <v>100</v>
      </c>
      <c r="AB6" s="21">
        <f t="shared" si="4"/>
        <v>100</v>
      </c>
      <c r="AC6" s="21">
        <f t="shared" si="4"/>
        <v>104.76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313.58999999999997</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80.31</v>
      </c>
      <c r="BR6" s="21">
        <f t="shared" ref="BR6:BZ6" si="8">IF(BR7="",NA(),BR7)</f>
        <v>62.41</v>
      </c>
      <c r="BS6" s="21">
        <f t="shared" si="8"/>
        <v>74.16</v>
      </c>
      <c r="BT6" s="21">
        <f t="shared" si="8"/>
        <v>66.61</v>
      </c>
      <c r="BU6" s="21">
        <f t="shared" si="8"/>
        <v>74.75</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206.3</v>
      </c>
      <c r="CC6" s="21">
        <f t="shared" ref="CC6:CK6" si="9">IF(CC7="",NA(),CC7)</f>
        <v>278.70999999999998</v>
      </c>
      <c r="CD6" s="21">
        <f t="shared" si="9"/>
        <v>235.74</v>
      </c>
      <c r="CE6" s="21">
        <f t="shared" si="9"/>
        <v>269.38</v>
      </c>
      <c r="CF6" s="21">
        <f t="shared" si="9"/>
        <v>213.12</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58.33</v>
      </c>
      <c r="CN6" s="21">
        <f t="shared" ref="CN6:CV6" si="10">IF(CN7="",NA(),CN7)</f>
        <v>58.33</v>
      </c>
      <c r="CO6" s="21">
        <f t="shared" si="10"/>
        <v>58.33</v>
      </c>
      <c r="CP6" s="21">
        <f t="shared" si="10"/>
        <v>58.33</v>
      </c>
      <c r="CQ6" s="21">
        <f t="shared" si="10"/>
        <v>58.33</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303666</v>
      </c>
      <c r="D7" s="23">
        <v>47</v>
      </c>
      <c r="E7" s="23">
        <v>17</v>
      </c>
      <c r="F7" s="23">
        <v>8</v>
      </c>
      <c r="G7" s="23">
        <v>0</v>
      </c>
      <c r="H7" s="23" t="s">
        <v>98</v>
      </c>
      <c r="I7" s="23" t="s">
        <v>99</v>
      </c>
      <c r="J7" s="23" t="s">
        <v>100</v>
      </c>
      <c r="K7" s="23" t="s">
        <v>101</v>
      </c>
      <c r="L7" s="23" t="s">
        <v>102</v>
      </c>
      <c r="M7" s="23" t="s">
        <v>103</v>
      </c>
      <c r="N7" s="24" t="s">
        <v>104</v>
      </c>
      <c r="O7" s="24" t="s">
        <v>105</v>
      </c>
      <c r="P7" s="24">
        <v>0.16</v>
      </c>
      <c r="Q7" s="24">
        <v>100</v>
      </c>
      <c r="R7" s="24">
        <v>3630</v>
      </c>
      <c r="S7" s="24">
        <v>25641</v>
      </c>
      <c r="T7" s="24">
        <v>351.84</v>
      </c>
      <c r="U7" s="24">
        <v>72.88</v>
      </c>
      <c r="V7" s="24">
        <v>40</v>
      </c>
      <c r="W7" s="24">
        <v>0.05</v>
      </c>
      <c r="X7" s="24">
        <v>800</v>
      </c>
      <c r="Y7" s="24">
        <v>70.209999999999994</v>
      </c>
      <c r="Z7" s="24">
        <v>100</v>
      </c>
      <c r="AA7" s="24">
        <v>100</v>
      </c>
      <c r="AB7" s="24">
        <v>100</v>
      </c>
      <c r="AC7" s="24">
        <v>104.76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313.58999999999997</v>
      </c>
      <c r="BK7" s="24">
        <v>196.19</v>
      </c>
      <c r="BL7" s="24">
        <v>129.4</v>
      </c>
      <c r="BM7" s="24">
        <v>126.26</v>
      </c>
      <c r="BN7" s="24">
        <v>113.17</v>
      </c>
      <c r="BO7" s="24">
        <v>160.77000000000001</v>
      </c>
      <c r="BP7" s="24">
        <v>160.77000000000001</v>
      </c>
      <c r="BQ7" s="24">
        <v>80.31</v>
      </c>
      <c r="BR7" s="24">
        <v>62.41</v>
      </c>
      <c r="BS7" s="24">
        <v>74.16</v>
      </c>
      <c r="BT7" s="24">
        <v>66.61</v>
      </c>
      <c r="BU7" s="24">
        <v>74.75</v>
      </c>
      <c r="BV7" s="24">
        <v>39.07</v>
      </c>
      <c r="BW7" s="24">
        <v>38.409999999999997</v>
      </c>
      <c r="BX7" s="24">
        <v>35.869999999999997</v>
      </c>
      <c r="BY7" s="24">
        <v>31.6</v>
      </c>
      <c r="BZ7" s="24">
        <v>30.19</v>
      </c>
      <c r="CA7" s="24">
        <v>30.19</v>
      </c>
      <c r="CB7" s="24">
        <v>206.3</v>
      </c>
      <c r="CC7" s="24">
        <v>278.70999999999998</v>
      </c>
      <c r="CD7" s="24">
        <v>235.74</v>
      </c>
      <c r="CE7" s="24">
        <v>269.38</v>
      </c>
      <c r="CF7" s="24">
        <v>213.12</v>
      </c>
      <c r="CG7" s="24">
        <v>485</v>
      </c>
      <c r="CH7" s="24">
        <v>501.56</v>
      </c>
      <c r="CI7" s="24">
        <v>528.78</v>
      </c>
      <c r="CJ7" s="24">
        <v>596.92999999999995</v>
      </c>
      <c r="CK7" s="24">
        <v>631.54999999999995</v>
      </c>
      <c r="CL7" s="24">
        <v>631.54999999999995</v>
      </c>
      <c r="CM7" s="24">
        <v>58.33</v>
      </c>
      <c r="CN7" s="24">
        <v>58.33</v>
      </c>
      <c r="CO7" s="24">
        <v>58.33</v>
      </c>
      <c r="CP7" s="24">
        <v>58.33</v>
      </c>
      <c r="CQ7" s="24">
        <v>58.33</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2023-12-12T02:58:43Z</dcterms:created>
  <dcterms:modified xsi:type="dcterms:W3CDTF">2024-03-12T04:37:47Z</dcterms:modified>
  <cp:category/>
</cp:coreProperties>
</file>