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財政班\財政係\7　各種調査\R7\R8.3.16〆切_令和６年度財政状況資料集の作成及び提出について\ホームページ公開\"/>
    </mc:Choice>
  </mc:AlternateContent>
  <bookViews>
    <workbookView xWindow="0" yWindow="0" windowWidth="28800" windowHeight="13845" tabRatio="6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<sst xmlns="http://schemas.openxmlformats.org/spreadsheetml/2006/main" count="1128" uniqueCount="566">
  <si>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</si>
  <si>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</si>
  <si>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</si>
  <si>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</si>
  <si>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</si>
  <si>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</si>
  <si>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</si>
  <si>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</si>
  <si>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</si>
  <si>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</si>
  <si>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</si>
  <si>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</si>
  <si>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</si>
  <si>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</si>
  <si>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</si>
  <si>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</si>
  <si>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</si>
  <si>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</si>
  <si>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</si>
  <si>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</si>
  <si>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</si>
  <si>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</si>
  <si>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</si>
  <si>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</si>
  <si>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</si>
  <si>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</si>
  <si>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</si>
  <si>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</si>
  <si>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</si>
  <si>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</si>
  <si>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</si>
  <si>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</si>
  <si>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</si>
  <si>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</si>
  <si>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</si>
  <si>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</si>
  <si>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</si>
  <si>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</si>
  <si>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</si>
  <si>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</si>
  <si>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</si>
  <si>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</si>
  <si>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</si>
  <si>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</si>
  <si>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</si>
  <si>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</si>
  <si>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</si>
  <si>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</si>
  <si>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</si>
  <si>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</si>
  <si>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</si>
  <si>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</si>
  <si>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</si>
  <si>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</si>
  <si>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</si>
  <si>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</si>
  <si>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</si>
  <si>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</si>
  <si>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</si>
  <si>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</si>
  <si>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</si>
  <si>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</si>
  <si>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</si>
  <si>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</si>
  <si>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</si>
  <si>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</si>
  <si>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</si>
  <si>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</si>
  <si>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</si>
  <si>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</si>
  <si>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</si>
  <si>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</si>
  <si>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</si>
  <si>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</si>
  <si>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</si>
  <si>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</si>
  <si>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</si>
  <si>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</si>
  <si>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</si>
  <si>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</si>
  <si>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</si>
  <si>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Ⅴ－０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</si>
  <si>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</si>
  <si>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</si>
  <si>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</si>
  <si>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</si>
  <si>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</si>
  <si>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</si>
  <si>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</si>
  <si>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</si>
  <si>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</si>
  <si>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</si>
  <si>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</si>
  <si>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</si>
  <si>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有田川町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</si>
  <si>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</si>
  <si>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</si>
  <si>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</si>
  <si>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</si>
  <si>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</si>
  <si>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</si>
  <si>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</si>
  <si>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</si>
  <si>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</si>
  <si>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</si>
  <si>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</si>
  <si>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</si>
  <si>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</si>
  <si>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</si>
  <si>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</si>
  <si>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</si>
  <si>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</si>
  <si>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</si>
  <si>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</si>
  <si>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</si>
  <si>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</si>
  <si>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</si>
  <si>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</si>
  <si>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</si>
  <si>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</si>
  <si>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</si>
  <si>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</si>
  <si>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</si>
  <si>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</si>
  <si>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</si>
  <si>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</si>
  <si>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</si>
  <si>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</si>
  <si>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</si>
  <si>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</si>
  <si>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</si>
  <si>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</si>
  <si>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</si>
  <si>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</si>
  <si>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</si>
  <si>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</si>
  <si>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</si>
  <si>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</si>
  <si>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</si>
  <si>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</si>
  <si>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</si>
  <si>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</si>
  <si>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</si>
  <si>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</si>
  <si>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</si>
  <si>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</si>
  <si>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</si>
  <si>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</si>
  <si>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</si>
  <si>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</si>
  <si>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</si>
  <si>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</si>
  <si>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</si>
  <si>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</si>
  <si>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</si>
  <si>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</si>
  <si>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</si>
  <si>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</si>
  <si>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</si>
  <si>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</si>
  <si>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</si>
  <si>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</si>
  <si>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</si>
  <si>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</si>
  <si>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</si>
  <si>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</si>
  <si>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</si>
  <si>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</si>
  <si>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</si>
  <si>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</si>
  <si>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</si>
  <si>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</si>
  <si>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</si>
  <si>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</si>
  <si>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</si>
  <si>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</si>
  <si>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</si>
  <si>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</si>
  <si>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</si>
  <si>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</si>
  <si>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</si>
  <si>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</si>
  <si>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</si>
  <si>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</si>
  <si>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</si>
  <si>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</si>
  <si>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</si>
  <si>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</si>
  <si>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</si>
  <si>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</si>
  <si>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</si>
  <si>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</si>
  <si>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</si>
  <si>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</si>
  <si>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</si>
  <si>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</si>
  <si>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</si>
  <si>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</si>
  <si>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</si>
  <si>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</si>
  <si>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</si>
  <si>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</si>
  <si>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和歌山県有田川町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</si>
  <si>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</si>
  <si>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</si>
  <si>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</si>
  <si>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</si>
  <si>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</si>
  <si>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</si>
  <si>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</si>
  <si>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</si>
  <si>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</si>
  <si>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</si>
  <si>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</si>
  <si>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</si>
  <si>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</si>
  <si>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</si>
  <si>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</si>
  <si>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</si>
  <si>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</si>
  <si>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</si>
  <si>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</si>
  <si>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</si>
  <si>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</si>
  <si>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</si>
  <si>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</si>
  <si>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</si>
  <si>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</si>
  <si>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</si>
  <si>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</si>
  <si>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</si>
  <si>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</si>
  <si>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</si>
  <si>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</si>
  <si>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</si>
  <si>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</si>
  <si>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</si>
  <si>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</si>
  <si>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</si>
  <si>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</si>
  <si>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</si>
  <si>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</si>
  <si>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</si>
  <si>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</si>
  <si>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</si>
  <si>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</si>
  <si>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</si>
  <si>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</si>
  <si>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</si>
  <si>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</si>
  <si>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</si>
  <si>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</si>
  <si>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</si>
  <si>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</si>
  <si>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</si>
  <si>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</si>
  <si>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</si>
  <si>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</si>
  <si>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</si>
  <si>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</si>
  <si>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</si>
  <si>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</si>
  <si>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</si>
  <si>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</si>
  <si>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</si>
  <si>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</si>
  <si>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</si>
  <si>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</si>
  <si>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</si>
  <si>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</si>
  <si>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</si>
  <si>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</si>
  <si>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</si>
  <si>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</si>
  <si>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</si>
  <si>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</si>
  <si>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</si>
  <si>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</si>
  <si>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</si>
  <si>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</si>
  <si>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</si>
  <si>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</si>
  <si>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</si>
  <si>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</si>
  <si>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</si>
  <si>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</si>
  <si>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</si>
  <si>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</si>
  <si>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</si>
  <si>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</si>
  <si>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</si>
  <si>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</si>
  <si>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</si>
  <si>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</si>
  <si>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</si>
  <si>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</si>
  <si>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</si>
  <si>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</si>
  <si>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</si>
  <si>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</si>
  <si>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</si>
  <si>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</si>
  <si>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</si>
  <si>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</si>
  <si>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</si>
  <si>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</si>
  <si>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</si>
  <si>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</si>
  <si>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</si>
  <si>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</si>
  <si>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</si>
  <si>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</si>
  <si>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</si>
  <si>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</si>
  <si>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</si>
  <si>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</si>
  <si>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</si>
  <si>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</si>
  <si>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</si>
  <si>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</si>
  <si>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</si>
  <si>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</si>
  <si>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</si>
  <si>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</si>
  <si>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</si>
  <si>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</si>
  <si>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</si>
  <si>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</si>
  <si>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</si>
  <si>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</si>
  <si>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</si>
  <si>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</si>
  <si>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</si>
  <si>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</si>
  <si>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</si>
  <si>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</si>
  <si>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</si>
  <si>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</si>
  <si>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</si>
  <si>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</si>
  <si>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</si>
  <si>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</si>
  <si>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</si>
  <si>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</si>
  <si>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</si>
  <si>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</si>
  <si>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</si>
  <si>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</si>
  <si>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</si>
  <si>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</si>
  <si>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</si>
  <si>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</si>
  <si>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</si>
  <si>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和歌山県有田川町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</si>
  <si>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</si>
  <si>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</si>
  <si>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</si>
  <si>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</si>
  <si>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</si>
  <si>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</si>
  <si>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</si>
  <si>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</si>
  <si>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</si>
  <si>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</si>
  <si>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</si>
  <si>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</si>
  <si>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</si>
  <si>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</si>
  <si>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</si>
  <si>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</si>
  <si>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</si>
  <si>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</si>
  <si>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</si>
  <si>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</si>
  <si>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</si>
  <si>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</si>
  <si>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</si>
  <si>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</si>
  <si>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</si>
  <si>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</si>
  <si>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</si>
  <si>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</si>
  <si>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</si>
  <si>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</si>
  <si>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</si>
  <si>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</si>
  <si>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</si>
  <si>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有田川町国民健康保険事業特別会計</t>
    <phoneticPr fontId="5"/>
  </si>
  <si>
    <t>有田川町介護保険事業特別会計</t>
    <phoneticPr fontId="5"/>
  </si>
  <si>
    <t>有田川町後期高齢者医療特別会計</t>
    <phoneticPr fontId="5"/>
  </si>
  <si>
    <t>有田川町特別養護老人ホーム等事業特別会計</t>
    <phoneticPr fontId="5"/>
  </si>
  <si>
    <t>有田川町水道事業会計</t>
    <phoneticPr fontId="5"/>
  </si>
  <si>
    <t>法適用企業</t>
    <phoneticPr fontId="5"/>
  </si>
  <si>
    <t>有田川町簡易水道事業会計</t>
    <phoneticPr fontId="5"/>
  </si>
  <si>
    <t>有田川町下水道事業会計</t>
    <phoneticPr fontId="5"/>
  </si>
  <si>
    <t>有田川町かなや明恵峡温泉特別会計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</si>
  <si>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</si>
  <si>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</si>
  <si>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</si>
  <si>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</si>
  <si>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</si>
  <si>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</si>
  <si>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</si>
  <si>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</si>
  <si>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</si>
  <si>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</si>
  <si>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</si>
  <si>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</si>
  <si>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</si>
  <si>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</si>
  <si>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</si>
  <si>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</si>
  <si>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</si>
  <si>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</si>
  <si>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</si>
  <si>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</si>
  <si>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</si>
  <si>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</si>
  <si>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</si>
  <si>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</si>
  <si>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</si>
  <si>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</si>
  <si>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</si>
  <si>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</si>
  <si>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</si>
  <si>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</si>
  <si>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</si>
  <si>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</si>
  <si>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</si>
  <si>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</si>
  <si>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</si>
  <si>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</si>
  <si>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</si>
  <si>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</si>
  <si>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</si>
  <si>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</si>
  <si>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</si>
  <si>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</si>
  <si>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</si>
  <si>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</si>
  <si>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</si>
  <si>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</si>
  <si>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</si>
  <si>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</si>
  <si>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</si>
  <si>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</si>
  <si>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</si>
  <si>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</si>
  <si>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</si>
  <si>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</si>
  <si>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</si>
  <si>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</si>
  <si>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</si>
  <si>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</si>
  <si>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</si>
  <si>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</si>
  <si>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</si>
  <si>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</si>
  <si>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</si>
  <si>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</si>
  <si>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</si>
  <si>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</si>
  <si>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</si>
  <si>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</si>
  <si>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</si>
  <si>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</si>
  <si>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</si>
  <si>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</si>
  <si>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</si>
  <si>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</si>
  <si>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</si>
  <si>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</si>
  <si>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</si>
  <si>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</si>
  <si>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</si>
  <si>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</si>
  <si>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</si>
  <si>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</si>
  <si>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</si>
  <si>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</si>
  <si>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</si>
  <si>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</si>
  <si>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</si>
  <si>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</si>
  <si>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</si>
  <si>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</si>
  <si>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</si>
  <si>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</si>
  <si>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</si>
  <si>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</si>
  <si>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</si>
  <si>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</si>
  <si>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</si>
  <si>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</si>
  <si>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</si>
  <si>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</si>
  <si>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</si>
  <si>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</si>
  <si>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</si>
  <si>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</si>
  <si>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</si>
  <si>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</si>
  <si>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</si>
  <si>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</si>
  <si>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</si>
  <si>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</si>
  <si>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</si>
  <si>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</si>
  <si>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</si>
  <si>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</si>
  <si>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</si>
  <si>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</si>
  <si>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</si>
  <si>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</si>
  <si>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</si>
  <si>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</si>
  <si>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</si>
  <si>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</si>
  <si>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</si>
  <si>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</si>
  <si>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</si>
  <si>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</si>
  <si>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</si>
  <si>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</si>
  <si>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</si>
  <si>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</si>
  <si>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</si>
  <si>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</si>
  <si>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</si>
  <si>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</si>
  <si>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</si>
  <si>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</si>
  <si>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</si>
  <si>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0.61</t>
  </si>
  <si>
    <t>有田川町水道事業会計</t>
  </si>
  <si>
    <t>一般会計</t>
  </si>
  <si>
    <t>有田川町介護保険事業特別会計</t>
  </si>
  <si>
    <t>有田川町下水道事業会計</t>
  </si>
  <si>
    <t>有田川町簡易水道事業会計</t>
  </si>
  <si>
    <t>有田川町国民健康保険事業特別会計</t>
  </si>
  <si>
    <t>有田川町後期高齢者医療特別会計</t>
  </si>
  <si>
    <t>有田川町特別養護老人ホーム等事業特別会計</t>
  </si>
  <si>
    <t>その他会計（赤字）</t>
  </si>
  <si>
    <t>その他会計（黒字）</t>
  </si>
  <si>
    <t>R02</t>
    <phoneticPr fontId="5"/>
  </si>
  <si>
    <t>R03</t>
    <phoneticPr fontId="5"/>
  </si>
  <si>
    <t>R04</t>
    <phoneticPr fontId="5"/>
  </si>
  <si>
    <t>R05</t>
    <phoneticPr fontId="5"/>
  </si>
  <si>
    <t>R06</t>
    <phoneticPr fontId="5"/>
  </si>
  <si>
    <t>有田川町ふるさと開発公社</t>
    <rPh sb="0" eb="4">
      <t>アリダガワチョウ</t>
    </rPh>
    <rPh sb="8" eb="10">
      <t>カイハツ</t>
    </rPh>
    <rPh sb="10" eb="12">
      <t>コウシャ</t>
    </rPh>
    <phoneticPr fontId="2"/>
  </si>
  <si>
    <t>有田観光物産センター</t>
    <rPh sb="0" eb="2">
      <t>アリダ</t>
    </rPh>
    <rPh sb="2" eb="4">
      <t>カンコウ</t>
    </rPh>
    <rPh sb="4" eb="6">
      <t>ブッサン</t>
    </rPh>
    <phoneticPr fontId="2"/>
  </si>
  <si>
    <t>-</t>
    <phoneticPr fontId="2"/>
  </si>
  <si>
    <t>和歌山県市町村総合事務組合</t>
    <rPh sb="0" eb="4">
      <t>ワカヤマケン</t>
    </rPh>
    <rPh sb="4" eb="7">
      <t>シチョウソン</t>
    </rPh>
    <rPh sb="7" eb="9">
      <t>ソウゴウ</t>
    </rPh>
    <rPh sb="9" eb="11">
      <t>ジム</t>
    </rPh>
    <rPh sb="11" eb="13">
      <t>クミアイ</t>
    </rPh>
    <phoneticPr fontId="5"/>
  </si>
  <si>
    <t>和歌山地方税回収機構</t>
    <rPh sb="0" eb="3">
      <t>ワカヤマ</t>
    </rPh>
    <rPh sb="3" eb="5">
      <t>チホウ</t>
    </rPh>
    <rPh sb="5" eb="6">
      <t>ゼイ</t>
    </rPh>
    <rPh sb="6" eb="8">
      <t>カイシュウ</t>
    </rPh>
    <rPh sb="8" eb="10">
      <t>キコウ</t>
    </rPh>
    <phoneticPr fontId="5"/>
  </si>
  <si>
    <t>有田周辺広域圏事務組合</t>
    <rPh sb="0" eb="2">
      <t>アリダ</t>
    </rPh>
    <rPh sb="2" eb="4">
      <t>シュウヘン</t>
    </rPh>
    <rPh sb="4" eb="6">
      <t>コウイキ</t>
    </rPh>
    <rPh sb="6" eb="7">
      <t>ケン</t>
    </rPh>
    <rPh sb="7" eb="9">
      <t>ジム</t>
    </rPh>
    <rPh sb="9" eb="11">
      <t>クミアイ</t>
    </rPh>
    <phoneticPr fontId="5"/>
  </si>
  <si>
    <t>有田郡老人福祉施設事務組合</t>
    <rPh sb="0" eb="3">
      <t>アリダグン</t>
    </rPh>
    <rPh sb="3" eb="5">
      <t>ロウジン</t>
    </rPh>
    <rPh sb="5" eb="7">
      <t>フクシ</t>
    </rPh>
    <rPh sb="7" eb="9">
      <t>シセツ</t>
    </rPh>
    <rPh sb="9" eb="11">
      <t>ジム</t>
    </rPh>
    <rPh sb="11" eb="13">
      <t>クミアイ</t>
    </rPh>
    <phoneticPr fontId="5"/>
  </si>
  <si>
    <t>有田聖苑事務組合</t>
    <rPh sb="0" eb="2">
      <t>アリダ</t>
    </rPh>
    <rPh sb="2" eb="3">
      <t>セイ</t>
    </rPh>
    <rPh sb="3" eb="4">
      <t>エン</t>
    </rPh>
    <rPh sb="4" eb="6">
      <t>ジム</t>
    </rPh>
    <rPh sb="6" eb="8">
      <t>クミアイ</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</si>
  <si>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</si>
  <si>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有田周辺広域圏事務組合（公営企業会計）</t>
    <rPh sb="0" eb="2">
      <t>アリダ</t>
    </rPh>
    <rPh sb="2" eb="4">
      <t>シュウヘン</t>
    </rPh>
    <rPh sb="4" eb="6">
      <t>コウイキ</t>
    </rPh>
    <rPh sb="6" eb="7">
      <t>ケン</t>
    </rPh>
    <rPh sb="7" eb="9">
      <t>ジム</t>
    </rPh>
    <rPh sb="9" eb="11">
      <t>クミアイ</t>
    </rPh>
    <rPh sb="12" eb="14">
      <t>コウエイ</t>
    </rPh>
    <rPh sb="14" eb="16">
      <t>キギョウ</t>
    </rPh>
    <rPh sb="16" eb="17">
      <t>カイ</t>
    </rPh>
    <rPh sb="17" eb="18">
      <t>ケイ</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</si>
  <si>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19">
      <t>カイ</t>
    </rPh>
    <rPh sb="19" eb="20">
      <t>ケイ</t>
    </rPh>
    <phoneticPr fontId="5"/>
  </si>
  <si>
    <t>-</t>
    <phoneticPr fontId="38"/>
  </si>
  <si>
    <t>公共施設整備基金</t>
  </si>
  <si>
    <t>ふるさと応援基金</t>
  </si>
  <si>
    <t>合併地域振興基金</t>
  </si>
  <si>
    <t>退職手当負担金基金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</si>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</sst>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78575</c:v>
                </c:pt>
                <c:pt idx="1">
                  <c:v>61630</c:v>
                </c:pt>
                <c:pt idx="2">
                  <c:v>76485</c:v>
                </c:pt>
                <c:pt idx="3">
                  <c:v>112663</c:v>
                </c:pt>
                <c:pt idx="4">
                  <c:v>82715</c:v>
                </c:pt>
              </c:numCache>
            </c:numRef>
          </c:val>
          <c:smooth val="0"/>
          <c:extLst>
            <c:ext xmlns:c16="http://schemas.microsoft.com/office/drawing/2014/chart" uri="{C3380CC4-5D6E-409C-BE32-E72D297353CC}">
              <c16:uniqueId val="{00000000-EC54-42D2-B98A-B9772881C4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106381</c:v>
                </c:pt>
                <c:pt idx="1">
                  <c:v>70298</c:v>
                </c:pt>
                <c:pt idx="2">
                  <c:v>52408</c:v>
                </c:pt>
                <c:pt idx="3">
                  <c:v>78513</c:v>
                </c:pt>
                <c:pt idx="4">
                  <c:v>79382</c:v>
                </c:pt>
              </c:numCache>
            </c:numRef>
          </c:val>
          <c:smooth val="0"/>
          <c:extLst>
            <c:ext xmlns:c16="http://schemas.microsoft.com/office/drawing/2014/chart" uri="{C3380CC4-5D6E-409C-BE32-E72D297353CC}">
              <c16:uniqueId val="{00000001-EC54-42D2-B98A-B9772881C4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3.54</c:v>
                </c:pt>
                <c:pt idx="1">
                  <c:v>4.45</c:v>
                </c:pt>
                <c:pt idx="2">
                  <c:v>3.68</c:v>
                </c:pt>
                <c:pt idx="3">
                  <c:v>4.0999999999999996</c:v>
                </c:pt>
                <c:pt idx="4">
                  <c:v>2.88</c:v>
                </c:pt>
              </c:numCache>
            </c:numRef>
          </c:val>
          <c:extLst>
            <c:ext xmlns:c16="http://schemas.microsoft.com/office/drawing/2014/chart" uri="{C3380CC4-5D6E-409C-BE32-E72D297353CC}">
              <c16:uniqueId val="{00000000-2086-4697-AF44-9B742282B9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40.44</c:v>
                </c:pt>
                <c:pt idx="1">
                  <c:v>39</c:v>
                </c:pt>
                <c:pt idx="2">
                  <c:v>40.520000000000003</c:v>
                </c:pt>
                <c:pt idx="3">
                  <c:v>40.04</c:v>
                </c:pt>
                <c:pt idx="4">
                  <c:v>39.71</c:v>
                </c:pt>
              </c:numCache>
            </c:numRef>
          </c:val>
          <c:extLst>
            <c:ext xmlns:c16="http://schemas.microsoft.com/office/drawing/2014/chart" uri="{C3380CC4-5D6E-409C-BE32-E72D297353CC}">
              <c16:uniqueId val="{00000001-2086-4697-AF44-9B742282B9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1.0900000000000001</c:v>
                </c:pt>
                <c:pt idx="2">
                  <c:v>-0.85</c:v>
                </c:pt>
                <c:pt idx="3">
                  <c:v>7.42</c:v>
                </c:pt>
                <c:pt idx="4">
                  <c:v>-0.61</c:v>
                </c:pt>
              </c:numCache>
            </c:numRef>
          </c:val>
          <c:smooth val="0"/>
          <c:extLst>
            <c:ext xmlns:c16="http://schemas.microsoft.com/office/drawing/2014/chart" uri="{C3380CC4-5D6E-409C-BE32-E72D297353CC}">
              <c16:uniqueId val="{00000002-2086-4697-AF44-9B742282B9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0.22</c:v>
                </c:pt>
                <c:pt idx="6">
                  <c:v>#N/A</c:v>
                </c:pt>
                <c:pt idx="7">
                  <c:v>0.16</c:v>
                </c:pt>
                <c:pt idx="8">
                  <c:v>#N/A</c:v>
                </c:pt>
                <c:pt idx="9">
                  <c:v>0</c:v>
                </c:pt>
              </c:numCache>
            </c:numRef>
          </c:val>
          <c:extLst>
            <c:ext xmlns:c16="http://schemas.microsoft.com/office/drawing/2014/chart" uri="{C3380CC4-5D6E-409C-BE32-E72D297353CC}">
              <c16:uniqueId val="{00000000-5924-4F27-9871-A2173CD901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24-4F27-9871-A2173CD901E4}"/>
            </c:ext>
          </c:extLst>
        </c:ser>
        <c:ser>
          <c:idx val="2"/>
          <c:order val="2"/>
          <c:tx>
            <c:strRef>
              <c:f>データシート!$A$29</c:f>
              <c:strCache>
                <c:ptCount val="1"/>
                <c:pt idx="0">
                  <c:v>有田川町特別養護老人ホーム等事業特別会計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24-4F27-9871-A2173CD901E4}"/>
            </c:ext>
          </c:extLst>
        </c:ser>
        <c:ser>
          <c:idx val="3"/>
          <c:order val="3"/>
          <c:tx>
            <c:strRef>
              <c:f>データシート!$A$30</c:f>
              <c:strCache>
                <c:ptCount val="1"/>
                <c:pt idx="0">
                  <c:v>有田川町後期高齢者医療特別会計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0.1</c:v>
                </c:pt>
                <c:pt idx="8">
                  <c:v>#N/A</c:v>
                </c:pt>
                <c:pt idx="9">
                  <c:v>0.14000000000000001</c:v>
                </c:pt>
              </c:numCache>
            </c:numRef>
          </c:val>
          <c:extLst>
            <c:ext xmlns:c16="http://schemas.microsoft.com/office/drawing/2014/chart" uri="{C3380CC4-5D6E-409C-BE32-E72D297353CC}">
              <c16:uniqueId val="{00000003-5924-4F27-9871-A2173CD901E4}"/>
            </c:ext>
          </c:extLst>
        </c:ser>
        <c:ser>
          <c:idx val="4"/>
          <c:order val="4"/>
          <c:tx>
            <c:strRef>
              <c:f>データシート!$A$31</c:f>
              <c:strCache>
                <c:ptCount val="1"/>
                <c:pt idx="0">
                  <c:v>有田川町国民健康保険事業特別会計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0.16</c:v>
                </c:pt>
                <c:pt idx="8">
                  <c:v>#N/A</c:v>
                </c:pt>
                <c:pt idx="9">
                  <c:v>0.36</c:v>
                </c:pt>
              </c:numCache>
            </c:numRef>
          </c:val>
          <c:extLst>
            <c:ext xmlns:c16="http://schemas.microsoft.com/office/drawing/2014/chart" uri="{C3380CC4-5D6E-409C-BE32-E72D297353CC}">
              <c16:uniqueId val="{00000004-5924-4F27-9871-A2173CD901E4}"/>
            </c:ext>
          </c:extLst>
        </c:ser>
        <c:ser>
          <c:idx val="5"/>
          <c:order val="5"/>
          <c:tx>
            <c:strRef>
              <c:f>データシート!$A$32</c:f>
              <c:strCache>
                <c:ptCount val="1"/>
                <c:pt idx="0">
                  <c:v>有田川町簡易水道事業会計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0.24</c:v>
                </c:pt>
                <c:pt idx="8">
                  <c:v>#N/A</c:v>
                </c:pt>
                <c:pt idx="9">
                  <c:v>0.47</c:v>
                </c:pt>
              </c:numCache>
            </c:numRef>
          </c:val>
          <c:extLst>
            <c:ext xmlns:c16="http://schemas.microsoft.com/office/drawing/2014/chart" uri="{C3380CC4-5D6E-409C-BE32-E72D297353CC}">
              <c16:uniqueId val="{00000005-5924-4F27-9871-A2173CD901E4}"/>
            </c:ext>
          </c:extLst>
        </c:ser>
        <c:ser>
          <c:idx val="6"/>
          <c:order val="6"/>
          <c:tx>
            <c:strRef>
              <c:f>データシート!$A$33</c:f>
              <c:strCache>
                <c:ptCount val="1"/>
                <c:pt idx="0">
                  <c:v>有田川町下水道事業会計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0.66</c:v>
                </c:pt>
              </c:numCache>
            </c:numRef>
          </c:val>
          <c:extLst>
            <c:ext xmlns:c16="http://schemas.microsoft.com/office/drawing/2014/chart" uri="{C3380CC4-5D6E-409C-BE32-E72D297353CC}">
              <c16:uniqueId val="{00000006-5924-4F27-9871-A2173CD901E4}"/>
            </c:ext>
          </c:extLst>
        </c:ser>
        <c:ser>
          <c:idx val="7"/>
          <c:order val="7"/>
          <c:tx>
            <c:strRef>
              <c:f>データシート!$A$34</c:f>
              <c:strCache>
                <c:ptCount val="1"/>
                <c:pt idx="0">
                  <c:v>有田川町介護保険事業特別会計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0.61</c:v>
                </c:pt>
                <c:pt idx="2">
                  <c:v>#N/A</c:v>
                </c:pt>
                <c:pt idx="3">
                  <c:v>0.57999999999999996</c:v>
                </c:pt>
                <c:pt idx="4">
                  <c:v>#N/A</c:v>
                </c:pt>
                <c:pt idx="5">
                  <c:v>0.46</c:v>
                </c:pt>
                <c:pt idx="6">
                  <c:v>#N/A</c:v>
                </c:pt>
                <c:pt idx="7">
                  <c:v>0.37</c:v>
                </c:pt>
                <c:pt idx="8">
                  <c:v>#N/A</c:v>
                </c:pt>
                <c:pt idx="9">
                  <c:v>0.84</c:v>
                </c:pt>
              </c:numCache>
            </c:numRef>
          </c:val>
          <c:extLst>
            <c:ext xmlns:c16="http://schemas.microsoft.com/office/drawing/2014/chart" uri="{C3380CC4-5D6E-409C-BE32-E72D297353CC}">
              <c16:uniqueId val="{00000007-5924-4F27-9871-A2173CD901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3.53</c:v>
                </c:pt>
                <c:pt idx="2">
                  <c:v>#N/A</c:v>
                </c:pt>
                <c:pt idx="3">
                  <c:v>4.4400000000000004</c:v>
                </c:pt>
                <c:pt idx="4">
                  <c:v>#N/A</c:v>
                </c:pt>
                <c:pt idx="5">
                  <c:v>3.68</c:v>
                </c:pt>
                <c:pt idx="6">
                  <c:v>#N/A</c:v>
                </c:pt>
                <c:pt idx="7">
                  <c:v>4.0999999999999996</c:v>
                </c:pt>
                <c:pt idx="8">
                  <c:v>#N/A</c:v>
                </c:pt>
                <c:pt idx="9">
                  <c:v>2.87</c:v>
                </c:pt>
              </c:numCache>
            </c:numRef>
          </c:val>
          <c:extLst>
            <c:ext xmlns:c16="http://schemas.microsoft.com/office/drawing/2014/chart" uri="{C3380CC4-5D6E-409C-BE32-E72D297353CC}">
              <c16:uniqueId val="{00000008-5924-4F27-9871-A2173CD901E4}"/>
            </c:ext>
          </c:extLst>
        </c:ser>
        <c:ser>
          <c:idx val="9"/>
          <c:order val="9"/>
          <c:tx>
            <c:strRef>
              <c:f>データシート!$A$36</c:f>
              <c:strCache>
                <c:ptCount val="1"/>
                <c:pt idx="0">
                  <c:v>有田川町水道事業会計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11.37</c:v>
                </c:pt>
                <c:pt idx="2">
                  <c:v>#N/A</c:v>
                </c:pt>
                <c:pt idx="3">
                  <c:v>11.78</c:v>
                </c:pt>
                <c:pt idx="4">
                  <c:v>#N/A</c:v>
                </c:pt>
                <c:pt idx="5">
                  <c:v>13.4</c:v>
                </c:pt>
                <c:pt idx="6">
                  <c:v>#N/A</c:v>
                </c:pt>
                <c:pt idx="7">
                  <c:v>14.36</c:v>
                </c:pt>
                <c:pt idx="8">
                  <c:v>#N/A</c:v>
                </c:pt>
                <c:pt idx="9">
                  <c:v>15.76</c:v>
                </c:pt>
              </c:numCache>
            </c:numRef>
          </c:val>
          <c:extLst>
            <c:ext xmlns:c16="http://schemas.microsoft.com/office/drawing/2014/chart" uri="{C3380CC4-5D6E-409C-BE32-E72D297353CC}">
              <c16:uniqueId val="{00000009-5924-4F27-9871-A2173CD901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2450</c:v>
                </c:pt>
                <c:pt idx="5">
                  <c:v>2461</c:v>
                </c:pt>
                <c:pt idx="8">
                  <c:v>2323</c:v>
                </c:pt>
                <c:pt idx="11">
                  <c:v>2195</c:v>
                </c:pt>
                <c:pt idx="14">
                  <c:v>2123</c:v>
                </c:pt>
              </c:numCache>
            </c:numRef>
          </c:val>
          <c:extLst>
            <c:ext xmlns:c16="http://schemas.microsoft.com/office/drawing/2014/chart" uri="{C3380CC4-5D6E-409C-BE32-E72D297353CC}">
              <c16:uniqueId val="{00000000-E318-4DDA-8DD9-5A85AD587F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18-4DDA-8DD9-5A85AD587F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18-4DDA-8DD9-5A85AD587F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28</c:v>
                </c:pt>
                <c:pt idx="6">
                  <c:v>30</c:v>
                </c:pt>
                <c:pt idx="9">
                  <c:v>57</c:v>
                </c:pt>
                <c:pt idx="12">
                  <c:v>108</c:v>
                </c:pt>
              </c:numCache>
            </c:numRef>
          </c:val>
          <c:extLst>
            <c:ext xmlns:c16="http://schemas.microsoft.com/office/drawing/2014/chart" uri="{C3380CC4-5D6E-409C-BE32-E72D297353CC}">
              <c16:uniqueId val="{00000003-E318-4DDA-8DD9-5A85AD587F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972</c:v>
                </c:pt>
                <c:pt idx="3">
                  <c:v>1015</c:v>
                </c:pt>
                <c:pt idx="6">
                  <c:v>1017</c:v>
                </c:pt>
                <c:pt idx="9">
                  <c:v>933</c:v>
                </c:pt>
                <c:pt idx="12">
                  <c:v>935</c:v>
                </c:pt>
              </c:numCache>
            </c:numRef>
          </c:val>
          <c:extLst>
            <c:ext xmlns:c16="http://schemas.microsoft.com/office/drawing/2014/chart" uri="{C3380CC4-5D6E-409C-BE32-E72D297353CC}">
              <c16:uniqueId val="{00000004-E318-4DDA-8DD9-5A85AD587F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18-4DDA-8DD9-5A85AD587F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18-4DDA-8DD9-5A85AD587F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2374</c:v>
                </c:pt>
                <c:pt idx="3">
                  <c:v>2485</c:v>
                </c:pt>
                <c:pt idx="6">
                  <c:v>2406</c:v>
                </c:pt>
                <c:pt idx="9">
                  <c:v>2172</c:v>
                </c:pt>
                <c:pt idx="12">
                  <c:v>1902</c:v>
                </c:pt>
              </c:numCache>
            </c:numRef>
          </c:val>
          <c:extLst>
            <c:ext xmlns:c16="http://schemas.microsoft.com/office/drawing/2014/chart" uri="{C3380CC4-5D6E-409C-BE32-E72D297353CC}">
              <c16:uniqueId val="{00000007-E318-4DDA-8DD9-5A85AD587F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924</c:v>
                </c:pt>
                <c:pt idx="2">
                  <c:v>#N/A</c:v>
                </c:pt>
                <c:pt idx="3">
                  <c:v>#N/A</c:v>
                </c:pt>
                <c:pt idx="4">
                  <c:v>1067</c:v>
                </c:pt>
                <c:pt idx="5">
                  <c:v>#N/A</c:v>
                </c:pt>
                <c:pt idx="6">
                  <c:v>#N/A</c:v>
                </c:pt>
                <c:pt idx="7">
                  <c:v>1130</c:v>
                </c:pt>
                <c:pt idx="8">
                  <c:v>#N/A</c:v>
                </c:pt>
                <c:pt idx="9">
                  <c:v>#N/A</c:v>
                </c:pt>
                <c:pt idx="10">
                  <c:v>967</c:v>
                </c:pt>
                <c:pt idx="11">
                  <c:v>#N/A</c:v>
                </c:pt>
                <c:pt idx="12">
                  <c:v>#N/A</c:v>
                </c:pt>
                <c:pt idx="13">
                  <c:v>822</c:v>
                </c:pt>
                <c:pt idx="14">
                  <c:v>#N/A</c:v>
                </c:pt>
              </c:numCache>
            </c:numRef>
          </c:val>
          <c:smooth val="0"/>
          <c:extLst>
            <c:ext xmlns:c16="http://schemas.microsoft.com/office/drawing/2014/chart" uri="{C3380CC4-5D6E-409C-BE32-E72D297353CC}">
              <c16:uniqueId val="{00000008-E318-4DDA-8DD9-5A85AD587F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21174</c:v>
                </c:pt>
                <c:pt idx="5">
                  <c:v>20138</c:v>
                </c:pt>
                <c:pt idx="8">
                  <c:v>19244</c:v>
                </c:pt>
                <c:pt idx="11">
                  <c:v>18824</c:v>
                </c:pt>
                <c:pt idx="14">
                  <c:v>18068</c:v>
                </c:pt>
              </c:numCache>
            </c:numRef>
          </c:val>
          <c:extLst>
            <c:ext xmlns:c16="http://schemas.microsoft.com/office/drawing/2014/chart" uri="{C3380CC4-5D6E-409C-BE32-E72D297353CC}">
              <c16:uniqueId val="{00000000-E0C6-4BD2-A164-3A990D5FD4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c:v>
                </c:pt>
                <c:pt idx="5">
                  <c:v>12</c:v>
                </c:pt>
                <c:pt idx="8">
                  <c:v>8</c:v>
                </c:pt>
                <c:pt idx="11">
                  <c:v>4</c:v>
                </c:pt>
                <c:pt idx="14">
                  <c:v>1</c:v>
                </c:pt>
              </c:numCache>
            </c:numRef>
          </c:val>
          <c:extLst>
            <c:ext xmlns:c16="http://schemas.microsoft.com/office/drawing/2014/chart" uri="{C3380CC4-5D6E-409C-BE32-E72D297353CC}">
              <c16:uniqueId val="{00000001-E0C6-4BD2-A164-3A990D5FD4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11749</c:v>
                </c:pt>
                <c:pt idx="5">
                  <c:v>12596</c:v>
                </c:pt>
                <c:pt idx="8">
                  <c:v>13155</c:v>
                </c:pt>
                <c:pt idx="11">
                  <c:v>12473</c:v>
                </c:pt>
                <c:pt idx="14">
                  <c:v>13387</c:v>
                </c:pt>
              </c:numCache>
            </c:numRef>
          </c:val>
          <c:extLst>
            <c:ext xmlns:c16="http://schemas.microsoft.com/office/drawing/2014/chart" uri="{C3380CC4-5D6E-409C-BE32-E72D297353CC}">
              <c16:uniqueId val="{00000002-E0C6-4BD2-A164-3A990D5FD4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C6-4BD2-A164-3A990D5FD4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C6-4BD2-A164-3A990D5FD4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C6-4BD2-A164-3A990D5FD4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2563</c:v>
                </c:pt>
                <c:pt idx="3">
                  <c:v>2505</c:v>
                </c:pt>
                <c:pt idx="6">
                  <c:v>2471</c:v>
                </c:pt>
                <c:pt idx="9">
                  <c:v>2562</c:v>
                </c:pt>
                <c:pt idx="12">
                  <c:v>2629</c:v>
                </c:pt>
              </c:numCache>
            </c:numRef>
          </c:val>
          <c:extLst>
            <c:ext xmlns:c16="http://schemas.microsoft.com/office/drawing/2014/chart" uri="{C3380CC4-5D6E-409C-BE32-E72D297353CC}">
              <c16:uniqueId val="{00000006-E0C6-4BD2-A164-3A990D5FD4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920</c:v>
                </c:pt>
                <c:pt idx="3">
                  <c:v>1422</c:v>
                </c:pt>
                <c:pt idx="6">
                  <c:v>2289</c:v>
                </c:pt>
                <c:pt idx="9">
                  <c:v>2790</c:v>
                </c:pt>
                <c:pt idx="12">
                  <c:v>2789</c:v>
                </c:pt>
              </c:numCache>
            </c:numRef>
          </c:val>
          <c:extLst>
            <c:ext xmlns:c16="http://schemas.microsoft.com/office/drawing/2014/chart" uri="{C3380CC4-5D6E-409C-BE32-E72D297353CC}">
              <c16:uniqueId val="{00000007-E0C6-4BD2-A164-3A990D5FD4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12190</c:v>
                </c:pt>
                <c:pt idx="3">
                  <c:v>11472</c:v>
                </c:pt>
                <c:pt idx="6">
                  <c:v>10605</c:v>
                </c:pt>
                <c:pt idx="9">
                  <c:v>9752</c:v>
                </c:pt>
                <c:pt idx="12">
                  <c:v>9310</c:v>
                </c:pt>
              </c:numCache>
            </c:numRef>
          </c:val>
          <c:extLst>
            <c:ext xmlns:c16="http://schemas.microsoft.com/office/drawing/2014/chart" uri="{C3380CC4-5D6E-409C-BE32-E72D297353CC}">
              <c16:uniqueId val="{00000008-E0C6-4BD2-A164-3A990D5FD4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C6-4BD2-A164-3A990D5FD4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17517</c:v>
                </c:pt>
                <c:pt idx="3">
                  <c:v>16359</c:v>
                </c:pt>
                <c:pt idx="6">
                  <c:v>14864</c:v>
                </c:pt>
                <c:pt idx="9">
                  <c:v>13167</c:v>
                </c:pt>
                <c:pt idx="12">
                  <c:v>12627</c:v>
                </c:pt>
              </c:numCache>
            </c:numRef>
          </c:val>
          <c:extLst>
            <c:ext xmlns:c16="http://schemas.microsoft.com/office/drawing/2014/chart" uri="{C3380CC4-5D6E-409C-BE32-E72D297353CC}">
              <c16:uniqueId val="{0000000A-E0C6-4BD2-A164-3A990D5FD4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C6-4BD2-A164-3A990D5FD4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4146</c:v>
                </c:pt>
                <c:pt idx="1">
                  <c:v>4101</c:v>
                </c:pt>
                <c:pt idx="2">
                  <c:v>4157</c:v>
                </c:pt>
              </c:numCache>
            </c:numRef>
          </c:val>
          <c:extLst>
            <c:ext xmlns:c16="http://schemas.microsoft.com/office/drawing/2014/chart" uri="{C3380CC4-5D6E-409C-BE32-E72D297353CC}">
              <c16:uniqueId val="{00000000-F3C1-4982-9304-B83E9E4248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1588</c:v>
                </c:pt>
                <c:pt idx="1">
                  <c:v>870</c:v>
                </c:pt>
                <c:pt idx="2">
                  <c:v>1004</c:v>
                </c:pt>
              </c:numCache>
            </c:numRef>
          </c:val>
          <c:extLst>
            <c:ext xmlns:c16="http://schemas.microsoft.com/office/drawing/2014/chart" uri="{C3380CC4-5D6E-409C-BE32-E72D297353CC}">
              <c16:uniqueId val="{00000001-F3C1-4982-9304-B83E9E4248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7871</c:v>
                </c:pt>
                <c:pt idx="1">
                  <c:v>7968</c:v>
                </c:pt>
                <c:pt idx="2">
                  <c:v>8590</c:v>
                </c:pt>
              </c:numCache>
            </c:numRef>
          </c:val>
          <c:extLst>
            <c:ext xmlns:c16="http://schemas.microsoft.com/office/drawing/2014/chart" uri="{C3380CC4-5D6E-409C-BE32-E72D297353CC}">
              <c16:uniqueId val="{00000002-F3C1-4982-9304-B83E9E4248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年々減少している。公営企業債の元利償還金に対する繰入金についても、公共下水道事業の整備に係る地方債の償還額が多額であるものの、令和４年度をピークに減少傾向となっている。一方で、組合等が起こした地方債の元利償還金に対する負担金等は増加傾向にあり、今後においても、有田周辺広域圏事務組合の施設更新事業に伴う元利償還金に対する負担金は増加する見込みである。</a:t>
          </a:r>
        </a:p>
        <a:p>
          <a:r>
            <a:rPr kumimoji="1" lang="ja-JP" altLang="en-US" sz="1200">
              <a:latin typeface="ＭＳ ゴシック" pitchFamily="49" charset="-128"/>
              <a:ea typeface="ＭＳ ゴシック" pitchFamily="49" charset="-128"/>
            </a:rPr>
            <a:t>　実質公債費比率については、元利償還金は減少していくものの、有田周辺広域圏事務組合が発行する地方債の元利償還金に対する負担金の増加が見込まれることから、今後も横ばいで推移していくもの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現在高については、災害復旧事業債や金屋第一こども園整備に係る合併特例事業債、施設整備事業債（一般財源化分）の発行により新規発行額は増加したものの、元利償還額が新規発行額を上回ったことから、全体としては減少した。</a:t>
          </a:r>
        </a:p>
        <a:p>
          <a:r>
            <a:rPr kumimoji="1" lang="ja-JP" altLang="en-US" sz="1100">
              <a:latin typeface="ＭＳ ゴシック" pitchFamily="49" charset="-128"/>
              <a:ea typeface="ＭＳ ゴシック" pitchFamily="49" charset="-128"/>
            </a:rPr>
            <a:t>　公営企業債等繰入見込額については、公共下水道と農業集落排水施設との統合事業や簡易水道水道管布設替事業等に伴い企業債を発行しているものの、地方債現在高の減少等の影響により、全体としては減少傾向となっている。</a:t>
          </a:r>
        </a:p>
        <a:p>
          <a:r>
            <a:rPr kumimoji="1" lang="ja-JP" altLang="en-US" sz="1100">
              <a:latin typeface="ＭＳ ゴシック" pitchFamily="49" charset="-128"/>
              <a:ea typeface="ＭＳ ゴシック" pitchFamily="49" charset="-128"/>
            </a:rPr>
            <a:t>　組合等負担等見込額については、ごみ処理施設改修事業及びし尿処理施設建設事業の影響により高止まりしている。</a:t>
          </a:r>
        </a:p>
        <a:p>
          <a:r>
            <a:rPr kumimoji="1" lang="ja-JP" altLang="en-US" sz="1100">
              <a:latin typeface="ＭＳ ゴシック" pitchFamily="49" charset="-128"/>
              <a:ea typeface="ＭＳ ゴシック" pitchFamily="49" charset="-128"/>
            </a:rPr>
            <a:t>　充当可能基金については、財政調整基金や減債基金等への積立てにより増加しているが、今後は普通交付税の減少や合併特例債の発行終了等の影響により取崩額の増加が見込まれることから、減少傾向になるものと見込まれる。</a:t>
          </a:r>
        </a:p>
        <a:p>
          <a:r>
            <a:rPr kumimoji="1" lang="ja-JP" altLang="en-US" sz="1100">
              <a:latin typeface="ＭＳ ゴシック" pitchFamily="49" charset="-128"/>
              <a:ea typeface="ＭＳ ゴシック" pitchFamily="49" charset="-128"/>
            </a:rPr>
            <a:t>　基準財政需要額算入見込額については、今後減少が見込まれるものの、引き続き交付税措置の有利な地方債を活用し、充当可能財源の確保に努める。</a:t>
          </a:r>
        </a:p>
        <a:p>
          <a:r>
            <a:rPr kumimoji="1" lang="ja-JP" altLang="en-US" sz="1100">
              <a:latin typeface="ＭＳ ゴシック" pitchFamily="49" charset="-128"/>
              <a:ea typeface="ＭＳ ゴシック" pitchFamily="49" charset="-128"/>
            </a:rPr>
            <a:t>　将来負担比率については、現時点で発生する見込みはないが、今後も各指標の推移を注視していく必要がある。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和歌山県有田川町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ふるさと応援寄附金を原資として、ふるさと応援基金に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千円、小水力発電及び太陽光発電の売電収入を原資として循環型社会の構築と自然エネルギー推進基金に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千円及び循環型社会の構築と自然エネルギー推進基金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千円を取り崩した。また、決算余剰金を原資として財政調整基金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人口減少の影響等により今後の普通交付税額減少が見込まれることから、持続可能で健全な財政運営を行うために下記の積立方針に基づき適正な規模の残高を維持していく。減債基金については、将来の地方債の償還及び任意の繰上償還の実施のため決算剰余金の範囲内で重点的に積み立てを行っていく。その他の基金については、ふるさと応援基金等の積立原資があるものは所要額を積み立て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・公共施設整備基金：社会福祉施設、教育文化施設、環境衛生施設、庁舎及び道路網等の建設、改修、解体撤去に充当するため。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・合併地域振興基金：町の一体性の確保及び均衡ある地域振興に資するため。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町のまちづくりに賛同する人々の寄附金を財源として、寄附者のまちづくりに対する意向を具体化することにより、多様な人々の参加による個性豊かな活力あるふるさと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・公共施設整備基金：金屋第一こども園施設整備事業（農村センター解体撤去）に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千円、藤並公民館建築事業に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千円を取り崩した一方、将来の公共施設等の更新に必要な財源を確保するため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・合併地域振興基金：積立て額は運用利子の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千円のみであり、一体性の確保や地域振興に資する事業に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・ふるさと応援基金：学校給食費無償化事業等に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千円を取り崩した一方で、ふるさと応援寄附金及び運用利子を原資として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・公共施設整備基金：公共施設等総合管理計画に基づき、将来の公共施設更新等に必要な財源を確保するため重点的に積み立てる方針である。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・合併地域振興基金：合併特例債の発行による基金造成は令和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年度で終了したため、今後は基金残高に留意し、効果的・計画的に活用していく方針である。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・ふるさと応援基金：ふるさと応援寄附金を原資として積み立てる一方、寄附者の意向に沿った事業へ活用するため取り崩していく方針である。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千円及び基金運用利子分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千円を積み立てたことにより、今年度末では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4,156,770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財政調整基金の残高は、持続可能で健全な財政運営を行うため、また、災害等の突発的な財政需要に備えるために、現在の水準である標準財政規模の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千円を積み立てたほか、臨時財政対策債の償還に要する経費として再算定された普通交付税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千円を積み立てた。その結果、今年度末残高は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減債基金の残高は、実質公債費比率の動向を注視するとともに、経常一般財源の確保を図るため任意の繰上償還を実施していくことを視野にいれ、地方債残高の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％程度を積立目標として、決算剰余金の範囲内で積み立てていく方針である。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本年度の基準財政収入額は、経済状況の変動に伴い増加したものの、基準財政需要額が個別算定経費等の影響により増加したことから、単年度財政力指数は前年度と比較して</a:t>
          </a:r>
          <a:r>
            <a:rPr kumimoji="1" lang="en-US" altLang="ja-JP" sz="1100">
              <a:latin typeface="ＭＳ Ｐゴシック" panose="020B0600070205080204" pitchFamily="50" charset="-128"/>
              <a:ea typeface="ＭＳ Ｐゴシック" panose="020B0600070205080204" pitchFamily="50" charset="-128"/>
            </a:rPr>
            <a:t>0.006</a:t>
          </a:r>
          <a:r>
            <a:rPr kumimoji="1" lang="ja-JP" altLang="en-US" sz="1100">
              <a:latin typeface="ＭＳ Ｐゴシック" panose="020B0600070205080204" pitchFamily="50" charset="-128"/>
              <a:ea typeface="ＭＳ Ｐゴシック" panose="020B0600070205080204" pitchFamily="50" charset="-128"/>
            </a:rPr>
            <a:t>ポイント低下した。一方、３か年平均の財政力指数は</a:t>
          </a:r>
          <a:r>
            <a:rPr kumimoji="1" lang="en-US" altLang="ja-JP" sz="1100">
              <a:latin typeface="ＭＳ Ｐゴシック" panose="020B0600070205080204" pitchFamily="50" charset="-128"/>
              <a:ea typeface="ＭＳ Ｐゴシック" panose="020B0600070205080204" pitchFamily="50" charset="-128"/>
            </a:rPr>
            <a:t>0.007</a:t>
          </a:r>
          <a:r>
            <a:rPr kumimoji="1" lang="ja-JP" altLang="en-US" sz="1100">
              <a:latin typeface="ＭＳ Ｐゴシック" panose="020B0600070205080204" pitchFamily="50" charset="-128"/>
              <a:ea typeface="ＭＳ Ｐゴシック" panose="020B0600070205080204" pitchFamily="50" charset="-128"/>
            </a:rPr>
            <a:t>ポイント上昇したが、類似団体と比較すると</a:t>
          </a:r>
          <a:r>
            <a:rPr kumimoji="1" lang="en-US" altLang="ja-JP" sz="1100">
              <a:latin typeface="ＭＳ Ｐゴシック" panose="020B0600070205080204" pitchFamily="50" charset="-128"/>
              <a:ea typeface="ＭＳ Ｐゴシック" panose="020B0600070205080204" pitchFamily="50" charset="-128"/>
            </a:rPr>
            <a:t>0.05</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は、緊急性・必要性を十分に精査したうえで事業を峻別し、投資的経費の抑制に努めるとともに、公共施設の適正配置（除却・統廃合）を進める。また、歳出全般の徹底した見直しにより経常経費の削減を図る。さらに、税収面においても現年度分および滞納分の早期徴収を推進し、歳入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20320</xdr:rowOff>
    </xdr:to>
    <xdr:cxnSp macro="">
      <xdr:nvCxnSpPr>
        <xdr:cNvPr id="62" name="直線コネクタ 61"/>
        <xdr:cNvCxnSpPr/>
      </xdr:nvCxnSpPr>
      <xdr:spPr>
        <a:xfrm flipV="1">
          <a:off x="4953000" y="61645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95250</xdr:rowOff>
    </xdr:to>
    <xdr:cxnSp macro="">
      <xdr:nvCxnSpPr>
        <xdr:cNvPr id="67" name="直線コネクタ 66"/>
        <xdr:cNvCxnSpPr/>
      </xdr:nvCxnSpPr>
      <xdr:spPr>
        <a:xfrm flipV="1">
          <a:off x="4114800" y="74193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143510</xdr:rowOff>
    </xdr:to>
    <xdr:cxnSp macro="">
      <xdr:nvCxnSpPr>
        <xdr:cNvPr id="73" name="直線コネクタ 72"/>
        <xdr:cNvCxnSpPr/>
      </xdr:nvCxnSpPr>
      <xdr:spPr>
        <a:xfrm flipV="1">
          <a:off x="2336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143510</xdr:rowOff>
    </xdr:to>
    <xdr:cxnSp macro="">
      <xdr:nvCxnSpPr>
        <xdr:cNvPr id="76" name="直線コネクタ 75"/>
        <xdr:cNvCxnSpPr/>
      </xdr:nvCxnSpPr>
      <xdr:spPr>
        <a:xfrm>
          <a:off x="1447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79" name="フローチャート: 判断 78"/>
        <xdr:cNvSpPr/>
      </xdr:nvSpPr>
      <xdr:spPr>
        <a:xfrm>
          <a:off x="1397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80" name="テキスト ボックス 79"/>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本年度の経常収支比率は</a:t>
          </a:r>
          <a:r>
            <a:rPr kumimoji="1" lang="en-US" altLang="ja-JP" sz="1200">
              <a:latin typeface="ＭＳ Ｐゴシック" panose="020B0600070205080204" pitchFamily="50" charset="-128"/>
              <a:ea typeface="ＭＳ Ｐゴシック" panose="020B0600070205080204" pitchFamily="50" charset="-128"/>
            </a:rPr>
            <a:t>86.8</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ポイント改善した。また、類似団体の平均値と比較すると</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ポイント低い水準となっている。</a:t>
          </a:r>
        </a:p>
        <a:p>
          <a:r>
            <a:rPr kumimoji="1" lang="ja-JP" altLang="en-US" sz="1200">
              <a:latin typeface="ＭＳ Ｐゴシック" panose="020B0600070205080204" pitchFamily="50" charset="-128"/>
              <a:ea typeface="ＭＳ Ｐゴシック" panose="020B0600070205080204" pitchFamily="50" charset="-128"/>
            </a:rPr>
            <a:t>　比率の分子に当たる経常経費充当一般財源（歳出）は、令和５年度に繰上償還を実施したことにより公債費が大幅に減少したものの、有田周辺広域圏事務組合への負担金の増加や人件費の増加等により、前年度と比べ増加した。一方、比率の分母に当たる経常一般財源（歳入）は、普通交付税の増額や定額減税減収補填特例交付金の皆増により増加したことから、結果として経常収支比率は低下した。</a:t>
          </a:r>
        </a:p>
        <a:p>
          <a:r>
            <a:rPr kumimoji="1" lang="ja-JP" altLang="en-US" sz="1200">
              <a:latin typeface="ＭＳ Ｐゴシック" panose="020B0600070205080204" pitchFamily="50" charset="-128"/>
              <a:ea typeface="ＭＳ Ｐゴシック" panose="020B0600070205080204" pitchFamily="50" charset="-128"/>
            </a:rPr>
            <a:t>　今後も投資的経費に伴う地方債の新規発行を抑制しながら地方債残高の縮小を図り、必要に応じて繰上償還を実施するなど経常経費の削減に努める。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128815</xdr:rowOff>
    </xdr:from>
    <xdr:to>
      <xdr:col>23</xdr:col>
      <xdr:colOff>133350</xdr:colOff>
      <xdr:row>67</xdr:row>
      <xdr:rowOff>83457</xdr:rowOff>
    </xdr:to>
    <xdr:cxnSp macro="">
      <xdr:nvCxnSpPr>
        <xdr:cNvPr id="127" name="直線コネクタ 126"/>
        <xdr:cNvCxnSpPr/>
      </xdr:nvCxnSpPr>
      <xdr:spPr>
        <a:xfrm flipV="1">
          <a:off x="4953000" y="10415815"/>
          <a:ext cx="0" cy="1154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8"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29" name="直線コネクタ 128"/>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43742</xdr:rowOff>
    </xdr:from>
    <xdr:ext cx="762000" cy="259045"/>
    <xdr:sp macro="" textlink="">
      <xdr:nvSpPr>
        <xdr:cNvPr id="130" name="財政構造の弾力性最大値テキスト"/>
        <xdr:cNvSpPr txBox="1"/>
      </xdr:nvSpPr>
      <xdr:spPr>
        <a:xfrm>
          <a:off x="5041900" y="101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128815</xdr:rowOff>
    </xdr:from>
    <xdr:to>
      <xdr:col>24</xdr:col>
      <xdr:colOff>12700</xdr:colOff>
      <xdr:row>60</xdr:row>
      <xdr:rowOff>128815</xdr:rowOff>
    </xdr:to>
    <xdr:cxnSp macro="">
      <xdr:nvCxnSpPr>
        <xdr:cNvPr id="131" name="直線コネクタ 130"/>
        <xdr:cNvCxnSpPr/>
      </xdr:nvCxnSpPr>
      <xdr:spPr>
        <a:xfrm>
          <a:off x="4864100" y="1041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61</xdr:row>
      <xdr:rowOff>112485</xdr:rowOff>
    </xdr:to>
    <xdr:cxnSp macro="">
      <xdr:nvCxnSpPr>
        <xdr:cNvPr id="132" name="直線コネクタ 131"/>
        <xdr:cNvCxnSpPr/>
      </xdr:nvCxnSpPr>
      <xdr:spPr>
        <a:xfrm flipV="1">
          <a:off x="4114800" y="10415815"/>
          <a:ext cx="838200" cy="1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70955</xdr:rowOff>
    </xdr:from>
    <xdr:ext cx="762000" cy="259045"/>
    <xdr:sp macro="" textlink="">
      <xdr:nvSpPr>
        <xdr:cNvPr id="133" name="財政構造の弾力性平均値テキスト"/>
        <xdr:cNvSpPr txBox="1"/>
      </xdr:nvSpPr>
      <xdr:spPr>
        <a:xfrm>
          <a:off x="5041900" y="1104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98878</xdr:rowOff>
    </xdr:from>
    <xdr:to>
      <xdr:col>23</xdr:col>
      <xdr:colOff>184150</xdr:colOff>
      <xdr:row>65</xdr:row>
      <xdr:rowOff>29028</xdr:rowOff>
    </xdr:to>
    <xdr:sp macro="" textlink="">
      <xdr:nvSpPr>
        <xdr:cNvPr id="134" name="フローチャート: 判断 133"/>
        <xdr:cNvSpPr/>
      </xdr:nvSpPr>
      <xdr:spPr>
        <a:xfrm>
          <a:off x="4902200" y="110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112485</xdr:rowOff>
    </xdr:from>
    <xdr:to>
      <xdr:col>19</xdr:col>
      <xdr:colOff>133350</xdr:colOff>
      <xdr:row>64</xdr:row>
      <xdr:rowOff>115207</xdr:rowOff>
    </xdr:to>
    <xdr:cxnSp macro="">
      <xdr:nvCxnSpPr>
        <xdr:cNvPr id="135" name="直線コネクタ 134"/>
        <xdr:cNvCxnSpPr/>
      </xdr:nvCxnSpPr>
      <xdr:spPr>
        <a:xfrm flipV="1">
          <a:off x="3225800" y="10570935"/>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80735</xdr:rowOff>
    </xdr:from>
    <xdr:to>
      <xdr:col>19</xdr:col>
      <xdr:colOff>184150</xdr:colOff>
      <xdr:row>64</xdr:row>
      <xdr:rowOff>10885</xdr:rowOff>
    </xdr:to>
    <xdr:sp macro="" textlink="">
      <xdr:nvSpPr>
        <xdr:cNvPr id="136" name="フローチャート: 判断 135"/>
        <xdr:cNvSpPr/>
      </xdr:nvSpPr>
      <xdr:spPr>
        <a:xfrm>
          <a:off x="40640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167112</xdr:rowOff>
    </xdr:from>
    <xdr:ext cx="736600" cy="259045"/>
    <xdr:sp macro="" textlink="">
      <xdr:nvSpPr>
        <xdr:cNvPr id="137" name="テキスト ボックス 136"/>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64</xdr:row>
      <xdr:rowOff>115207</xdr:rowOff>
    </xdr:to>
    <xdr:cxnSp macro="">
      <xdr:nvCxnSpPr>
        <xdr:cNvPr id="138" name="直線コネクタ 137"/>
        <xdr:cNvCxnSpPr/>
      </xdr:nvCxnSpPr>
      <xdr:spPr>
        <a:xfrm>
          <a:off x="2336800" y="10553700"/>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166915</xdr:rowOff>
    </xdr:from>
    <xdr:to>
      <xdr:col>15</xdr:col>
      <xdr:colOff>133350</xdr:colOff>
      <xdr:row>64</xdr:row>
      <xdr:rowOff>97065</xdr:rowOff>
    </xdr:to>
    <xdr:sp macro="" textlink="">
      <xdr:nvSpPr>
        <xdr:cNvPr id="139" name="フローチャート: 判断 138"/>
        <xdr:cNvSpPr/>
      </xdr:nvSpPr>
      <xdr:spPr>
        <a:xfrm>
          <a:off x="3175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107242</xdr:rowOff>
    </xdr:from>
    <xdr:ext cx="762000" cy="259045"/>
    <xdr:sp macro="" textlink="">
      <xdr:nvSpPr>
        <xdr:cNvPr id="140" name="テキスト ボックス 139"/>
        <xdr:cNvSpPr txBox="1"/>
      </xdr:nvSpPr>
      <xdr:spPr>
        <a:xfrm>
          <a:off x="2844800" y="107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166007</xdr:rowOff>
    </xdr:to>
    <xdr:cxnSp macro="">
      <xdr:nvCxnSpPr>
        <xdr:cNvPr id="141" name="直線コネクタ 140"/>
        <xdr:cNvCxnSpPr/>
      </xdr:nvCxnSpPr>
      <xdr:spPr>
        <a:xfrm flipV="1">
          <a:off x="1447800" y="105537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127907</xdr:rowOff>
    </xdr:from>
    <xdr:to>
      <xdr:col>11</xdr:col>
      <xdr:colOff>82550</xdr:colOff>
      <xdr:row>59</xdr:row>
      <xdr:rowOff>58057</xdr:rowOff>
    </xdr:to>
    <xdr:sp macro="" textlink="">
      <xdr:nvSpPr>
        <xdr:cNvPr id="142" name="フローチャート: 判断 141"/>
        <xdr:cNvSpPr/>
      </xdr:nvSpPr>
      <xdr:spPr>
        <a:xfrm>
          <a:off x="2286000" y="100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68234</xdr:rowOff>
    </xdr:from>
    <xdr:ext cx="762000" cy="259045"/>
    <xdr:sp macro="" textlink="">
      <xdr:nvSpPr>
        <xdr:cNvPr id="143" name="テキスト ボックス 142"/>
        <xdr:cNvSpPr txBox="1"/>
      </xdr:nvSpPr>
      <xdr:spPr>
        <a:xfrm>
          <a:off x="1955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166915</xdr:rowOff>
    </xdr:from>
    <xdr:to>
      <xdr:col>7</xdr:col>
      <xdr:colOff>31750</xdr:colOff>
      <xdr:row>64</xdr:row>
      <xdr:rowOff>97065</xdr:rowOff>
    </xdr:to>
    <xdr:sp macro="" textlink="">
      <xdr:nvSpPr>
        <xdr:cNvPr id="144" name="フローチャート: 判断 143"/>
        <xdr:cNvSpPr/>
      </xdr:nvSpPr>
      <xdr:spPr>
        <a:xfrm>
          <a:off x="1397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81842</xdr:rowOff>
    </xdr:from>
    <xdr:ext cx="762000" cy="259045"/>
    <xdr:sp macro="" textlink="">
      <xdr:nvSpPr>
        <xdr:cNvPr id="145" name="テキスト ボックス 144"/>
        <xdr:cNvSpPr txBox="1"/>
      </xdr:nvSpPr>
      <xdr:spPr>
        <a:xfrm>
          <a:off x="1066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1" name="楕円 150"/>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170742</xdr:rowOff>
    </xdr:from>
    <xdr:ext cx="762000" cy="259045"/>
    <xdr:sp macro="" textlink="">
      <xdr:nvSpPr>
        <xdr:cNvPr id="152" name="財政構造の弾力性該当値テキスト"/>
        <xdr:cNvSpPr txBox="1"/>
      </xdr:nvSpPr>
      <xdr:spPr>
        <a:xfrm>
          <a:off x="5041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61685</xdr:rowOff>
    </xdr:from>
    <xdr:to>
      <xdr:col>19</xdr:col>
      <xdr:colOff>184150</xdr:colOff>
      <xdr:row>61</xdr:row>
      <xdr:rowOff>163285</xdr:rowOff>
    </xdr:to>
    <xdr:sp macro="" textlink="">
      <xdr:nvSpPr>
        <xdr:cNvPr id="153" name="楕円 152"/>
        <xdr:cNvSpPr/>
      </xdr:nvSpPr>
      <xdr:spPr>
        <a:xfrm>
          <a:off x="4064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2012</xdr:rowOff>
    </xdr:from>
    <xdr:ext cx="736600" cy="259045"/>
    <xdr:sp macro="" textlink="">
      <xdr:nvSpPr>
        <xdr:cNvPr id="154" name="テキスト ボックス 153"/>
        <xdr:cNvSpPr txBox="1"/>
      </xdr:nvSpPr>
      <xdr:spPr>
        <a:xfrm>
          <a:off x="3733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64407</xdr:rowOff>
    </xdr:from>
    <xdr:to>
      <xdr:col>15</xdr:col>
      <xdr:colOff>133350</xdr:colOff>
      <xdr:row>64</xdr:row>
      <xdr:rowOff>166007</xdr:rowOff>
    </xdr:to>
    <xdr:sp macro="" textlink="">
      <xdr:nvSpPr>
        <xdr:cNvPr id="155" name="楕円 154"/>
        <xdr:cNvSpPr/>
      </xdr:nvSpPr>
      <xdr:spPr>
        <a:xfrm>
          <a:off x="3175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150784</xdr:rowOff>
    </xdr:from>
    <xdr:ext cx="762000" cy="259045"/>
    <xdr:sp macro="" textlink="">
      <xdr:nvSpPr>
        <xdr:cNvPr id="156" name="テキスト ボックス 155"/>
        <xdr:cNvSpPr txBox="1"/>
      </xdr:nvSpPr>
      <xdr:spPr>
        <a:xfrm>
          <a:off x="2844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8" name="テキスト ボックス 157"/>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59" name="楕円 158"/>
        <xdr:cNvSpPr/>
      </xdr:nvSpPr>
      <xdr:spPr>
        <a:xfrm>
          <a:off x="1397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55534</xdr:rowOff>
    </xdr:from>
    <xdr:ext cx="762000" cy="259045"/>
    <xdr:sp macro="" textlink="">
      <xdr:nvSpPr>
        <xdr:cNvPr id="160" name="テキスト ボックス 159"/>
        <xdr:cNvSpPr txBox="1"/>
      </xdr:nvSpPr>
      <xdr:spPr>
        <a:xfrm>
          <a:off x="1066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や物価高騰の影響により、人口１人当たりの人件費及び物件費等の決算額は増加傾向にある。人件費については給与改定等の影響により増加しており、また、物価高騰に伴う委託料や電気料金等の増加により物件費も増加していることから、県平均及び類似団体平均を上回っており、その差は昨年度より拡大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定員適正化計画に基づく職員採用を行うとともに会計年度任用職員を含めた総人件費にも注視していく。また、事業の評価及び見直しを図り、新規事業を展開する際はスクラップ＆ビルトを推進し、物件費及び維持補修費の歳出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23282</xdr:rowOff>
    </xdr:from>
    <xdr:to>
      <xdr:col>23</xdr:col>
      <xdr:colOff>133350</xdr:colOff>
      <xdr:row>88</xdr:row>
      <xdr:rowOff>88243</xdr:rowOff>
    </xdr:to>
    <xdr:cxnSp macro="">
      <xdr:nvCxnSpPr>
        <xdr:cNvPr id="188" name="直線コネクタ 187"/>
        <xdr:cNvCxnSpPr/>
      </xdr:nvCxnSpPr>
      <xdr:spPr>
        <a:xfrm flipV="1">
          <a:off x="4953000" y="13910732"/>
          <a:ext cx="0" cy="12651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60320</xdr:rowOff>
    </xdr:from>
    <xdr:ext cx="762000" cy="259045"/>
    <xdr:sp macro="" textlink="">
      <xdr:nvSpPr>
        <xdr:cNvPr id="189" name="人件費・物件費等の状況最小値テキスト"/>
        <xdr:cNvSpPr txBox="1"/>
      </xdr:nvSpPr>
      <xdr:spPr>
        <a:xfrm>
          <a:off x="5041900" y="151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88243</xdr:rowOff>
    </xdr:from>
    <xdr:to>
      <xdr:col>24</xdr:col>
      <xdr:colOff>12700</xdr:colOff>
      <xdr:row>88</xdr:row>
      <xdr:rowOff>88243</xdr:rowOff>
    </xdr:to>
    <xdr:cxnSp macro="">
      <xdr:nvCxnSpPr>
        <xdr:cNvPr id="190" name="直線コネクタ 189"/>
        <xdr:cNvCxnSpPr/>
      </xdr:nvCxnSpPr>
      <xdr:spPr>
        <a:xfrm>
          <a:off x="4864100" y="1517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109659</xdr:rowOff>
    </xdr:from>
    <xdr:ext cx="762000" cy="259045"/>
    <xdr:sp macro="" textlink="">
      <xdr:nvSpPr>
        <xdr:cNvPr id="191" name="人件費・物件費等の状況最大値テキスト"/>
        <xdr:cNvSpPr txBox="1"/>
      </xdr:nvSpPr>
      <xdr:spPr>
        <a:xfrm>
          <a:off x="5041900" y="1365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23282</xdr:rowOff>
    </xdr:from>
    <xdr:to>
      <xdr:col>24</xdr:col>
      <xdr:colOff>12700</xdr:colOff>
      <xdr:row>81</xdr:row>
      <xdr:rowOff>23282</xdr:rowOff>
    </xdr:to>
    <xdr:cxnSp macro="">
      <xdr:nvCxnSpPr>
        <xdr:cNvPr id="192" name="直線コネクタ 191"/>
        <xdr:cNvCxnSpPr/>
      </xdr:nvCxnSpPr>
      <xdr:spPr>
        <a:xfrm>
          <a:off x="4864100" y="1391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67969</xdr:rowOff>
    </xdr:from>
    <xdr:to>
      <xdr:col>23</xdr:col>
      <xdr:colOff>133350</xdr:colOff>
      <xdr:row>88</xdr:row>
      <xdr:rowOff>49081</xdr:rowOff>
    </xdr:to>
    <xdr:cxnSp macro="">
      <xdr:nvCxnSpPr>
        <xdr:cNvPr id="193" name="直線コネクタ 192"/>
        <xdr:cNvCxnSpPr/>
      </xdr:nvCxnSpPr>
      <xdr:spPr>
        <a:xfrm>
          <a:off x="4114800" y="14641219"/>
          <a:ext cx="838200" cy="49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73407</xdr:rowOff>
    </xdr:from>
    <xdr:ext cx="762000" cy="259045"/>
    <xdr:sp macro="" textlink="">
      <xdr:nvSpPr>
        <xdr:cNvPr id="194" name="人件費・物件費等の状況平均値テキスト"/>
        <xdr:cNvSpPr txBox="1"/>
      </xdr:nvSpPr>
      <xdr:spPr>
        <a:xfrm>
          <a:off x="5041900" y="146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56880</xdr:rowOff>
    </xdr:from>
    <xdr:to>
      <xdr:col>23</xdr:col>
      <xdr:colOff>184150</xdr:colOff>
      <xdr:row>86</xdr:row>
      <xdr:rowOff>158480</xdr:rowOff>
    </xdr:to>
    <xdr:sp macro="" textlink="">
      <xdr:nvSpPr>
        <xdr:cNvPr id="195" name="フローチャート: 判断 194"/>
        <xdr:cNvSpPr/>
      </xdr:nvSpPr>
      <xdr:spPr>
        <a:xfrm>
          <a:off x="4902200" y="148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40991</xdr:rowOff>
    </xdr:from>
    <xdr:to>
      <xdr:col>19</xdr:col>
      <xdr:colOff>133350</xdr:colOff>
      <xdr:row>85</xdr:row>
      <xdr:rowOff>67969</xdr:rowOff>
    </xdr:to>
    <xdr:cxnSp macro="">
      <xdr:nvCxnSpPr>
        <xdr:cNvPr id="196" name="直線コネクタ 195"/>
        <xdr:cNvCxnSpPr/>
      </xdr:nvCxnSpPr>
      <xdr:spPr>
        <a:xfrm>
          <a:off x="3225800" y="14614241"/>
          <a:ext cx="889000" cy="2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109641</xdr:rowOff>
    </xdr:from>
    <xdr:to>
      <xdr:col>19</xdr:col>
      <xdr:colOff>184150</xdr:colOff>
      <xdr:row>85</xdr:row>
      <xdr:rowOff>39791</xdr:rowOff>
    </xdr:to>
    <xdr:sp macro="" textlink="">
      <xdr:nvSpPr>
        <xdr:cNvPr id="197" name="フローチャート: 判断 196"/>
        <xdr:cNvSpPr/>
      </xdr:nvSpPr>
      <xdr:spPr>
        <a:xfrm>
          <a:off x="4064000" y="1451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49968</xdr:rowOff>
    </xdr:from>
    <xdr:ext cx="736600" cy="259045"/>
    <xdr:sp macro="" textlink="">
      <xdr:nvSpPr>
        <xdr:cNvPr id="198" name="テキスト ボックス 197"/>
        <xdr:cNvSpPr txBox="1"/>
      </xdr:nvSpPr>
      <xdr:spPr>
        <a:xfrm>
          <a:off x="3733800" y="1428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161985</xdr:rowOff>
    </xdr:from>
    <xdr:to>
      <xdr:col>15</xdr:col>
      <xdr:colOff>82550</xdr:colOff>
      <xdr:row>85</xdr:row>
      <xdr:rowOff>40991</xdr:rowOff>
    </xdr:to>
    <xdr:cxnSp macro="">
      <xdr:nvCxnSpPr>
        <xdr:cNvPr id="199" name="直線コネクタ 198"/>
        <xdr:cNvCxnSpPr/>
      </xdr:nvCxnSpPr>
      <xdr:spPr>
        <a:xfrm>
          <a:off x="2336800" y="14563785"/>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1980</xdr:rowOff>
    </xdr:from>
    <xdr:to>
      <xdr:col>15</xdr:col>
      <xdr:colOff>133350</xdr:colOff>
      <xdr:row>83</xdr:row>
      <xdr:rowOff>103580</xdr:rowOff>
    </xdr:to>
    <xdr:sp macro="" textlink="">
      <xdr:nvSpPr>
        <xdr:cNvPr id="200" name="フローチャート: 判断 199"/>
        <xdr:cNvSpPr/>
      </xdr:nvSpPr>
      <xdr:spPr>
        <a:xfrm>
          <a:off x="3175000" y="1423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113757</xdr:rowOff>
    </xdr:from>
    <xdr:ext cx="762000" cy="259045"/>
    <xdr:sp macro="" textlink="">
      <xdr:nvSpPr>
        <xdr:cNvPr id="201" name="テキスト ボックス 200"/>
        <xdr:cNvSpPr txBox="1"/>
      </xdr:nvSpPr>
      <xdr:spPr>
        <a:xfrm>
          <a:off x="2844800" y="140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86435</xdr:rowOff>
    </xdr:from>
    <xdr:to>
      <xdr:col>11</xdr:col>
      <xdr:colOff>31750</xdr:colOff>
      <xdr:row>84</xdr:row>
      <xdr:rowOff>161985</xdr:rowOff>
    </xdr:to>
    <xdr:cxnSp macro="">
      <xdr:nvCxnSpPr>
        <xdr:cNvPr id="202" name="直線コネクタ 201"/>
        <xdr:cNvCxnSpPr/>
      </xdr:nvCxnSpPr>
      <xdr:spPr>
        <a:xfrm>
          <a:off x="1447800" y="14488235"/>
          <a:ext cx="889000" cy="7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128820</xdr:rowOff>
    </xdr:from>
    <xdr:to>
      <xdr:col>11</xdr:col>
      <xdr:colOff>82550</xdr:colOff>
      <xdr:row>82</xdr:row>
      <xdr:rowOff>58970</xdr:rowOff>
    </xdr:to>
    <xdr:sp macro="" textlink="">
      <xdr:nvSpPr>
        <xdr:cNvPr id="203" name="フローチャート: 判断 202"/>
        <xdr:cNvSpPr/>
      </xdr:nvSpPr>
      <xdr:spPr>
        <a:xfrm>
          <a:off x="2286000" y="140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69147</xdr:rowOff>
    </xdr:from>
    <xdr:ext cx="762000" cy="259045"/>
    <xdr:sp macro="" textlink="">
      <xdr:nvSpPr>
        <xdr:cNvPr id="204" name="テキスト ボックス 203"/>
        <xdr:cNvSpPr txBox="1"/>
      </xdr:nvSpPr>
      <xdr:spPr>
        <a:xfrm>
          <a:off x="1955800" y="137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135776</xdr:rowOff>
    </xdr:from>
    <xdr:to>
      <xdr:col>7</xdr:col>
      <xdr:colOff>31750</xdr:colOff>
      <xdr:row>81</xdr:row>
      <xdr:rowOff>65926</xdr:rowOff>
    </xdr:to>
    <xdr:sp macro="" textlink="">
      <xdr:nvSpPr>
        <xdr:cNvPr id="205" name="フローチャート: 判断 204"/>
        <xdr:cNvSpPr/>
      </xdr:nvSpPr>
      <xdr:spPr>
        <a:xfrm>
          <a:off x="1397000" y="138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76103</xdr:rowOff>
    </xdr:from>
    <xdr:ext cx="762000" cy="259045"/>
    <xdr:sp macro="" textlink="">
      <xdr:nvSpPr>
        <xdr:cNvPr id="206" name="テキスト ボックス 205"/>
        <xdr:cNvSpPr txBox="1"/>
      </xdr:nvSpPr>
      <xdr:spPr>
        <a:xfrm>
          <a:off x="1066800" y="1362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169731</xdr:rowOff>
    </xdr:from>
    <xdr:to>
      <xdr:col>23</xdr:col>
      <xdr:colOff>184150</xdr:colOff>
      <xdr:row>88</xdr:row>
      <xdr:rowOff>99881</xdr:rowOff>
    </xdr:to>
    <xdr:sp macro="" textlink="">
      <xdr:nvSpPr>
        <xdr:cNvPr id="212" name="楕円 211"/>
        <xdr:cNvSpPr/>
      </xdr:nvSpPr>
      <xdr:spPr>
        <a:xfrm>
          <a:off x="4902200" y="150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65608</xdr:rowOff>
    </xdr:from>
    <xdr:ext cx="762000" cy="259045"/>
    <xdr:sp macro="" textlink="">
      <xdr:nvSpPr>
        <xdr:cNvPr id="213" name="人件費・物件費等の状況該当値テキスト"/>
        <xdr:cNvSpPr txBox="1"/>
      </xdr:nvSpPr>
      <xdr:spPr>
        <a:xfrm>
          <a:off x="5041900" y="1498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17169</xdr:rowOff>
    </xdr:from>
    <xdr:to>
      <xdr:col>19</xdr:col>
      <xdr:colOff>184150</xdr:colOff>
      <xdr:row>85</xdr:row>
      <xdr:rowOff>118769</xdr:rowOff>
    </xdr:to>
    <xdr:sp macro="" textlink="">
      <xdr:nvSpPr>
        <xdr:cNvPr id="214" name="楕円 213"/>
        <xdr:cNvSpPr/>
      </xdr:nvSpPr>
      <xdr:spPr>
        <a:xfrm>
          <a:off x="4064000" y="14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103546</xdr:rowOff>
    </xdr:from>
    <xdr:ext cx="736600" cy="259045"/>
    <xdr:sp macro="" textlink="">
      <xdr:nvSpPr>
        <xdr:cNvPr id="215" name="テキスト ボックス 214"/>
        <xdr:cNvSpPr txBox="1"/>
      </xdr:nvSpPr>
      <xdr:spPr>
        <a:xfrm>
          <a:off x="3733800" y="1467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161641</xdr:rowOff>
    </xdr:from>
    <xdr:to>
      <xdr:col>15</xdr:col>
      <xdr:colOff>133350</xdr:colOff>
      <xdr:row>85</xdr:row>
      <xdr:rowOff>91791</xdr:rowOff>
    </xdr:to>
    <xdr:sp macro="" textlink="">
      <xdr:nvSpPr>
        <xdr:cNvPr id="216" name="楕円 215"/>
        <xdr:cNvSpPr/>
      </xdr:nvSpPr>
      <xdr:spPr>
        <a:xfrm>
          <a:off x="3175000" y="145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76568</xdr:rowOff>
    </xdr:from>
    <xdr:ext cx="762000" cy="259045"/>
    <xdr:sp macro="" textlink="">
      <xdr:nvSpPr>
        <xdr:cNvPr id="217" name="テキスト ボックス 216"/>
        <xdr:cNvSpPr txBox="1"/>
      </xdr:nvSpPr>
      <xdr:spPr>
        <a:xfrm>
          <a:off x="2844800" y="1464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111185</xdr:rowOff>
    </xdr:from>
    <xdr:to>
      <xdr:col>11</xdr:col>
      <xdr:colOff>82550</xdr:colOff>
      <xdr:row>85</xdr:row>
      <xdr:rowOff>41335</xdr:rowOff>
    </xdr:to>
    <xdr:sp macro="" textlink="">
      <xdr:nvSpPr>
        <xdr:cNvPr id="218" name="楕円 217"/>
        <xdr:cNvSpPr/>
      </xdr:nvSpPr>
      <xdr:spPr>
        <a:xfrm>
          <a:off x="2286000" y="145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26112</xdr:rowOff>
    </xdr:from>
    <xdr:ext cx="762000" cy="259045"/>
    <xdr:sp macro="" textlink="">
      <xdr:nvSpPr>
        <xdr:cNvPr id="219" name="テキスト ボックス 218"/>
        <xdr:cNvSpPr txBox="1"/>
      </xdr:nvSpPr>
      <xdr:spPr>
        <a:xfrm>
          <a:off x="1955800" y="1459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35635</xdr:rowOff>
    </xdr:from>
    <xdr:to>
      <xdr:col>7</xdr:col>
      <xdr:colOff>31750</xdr:colOff>
      <xdr:row>84</xdr:row>
      <xdr:rowOff>137235</xdr:rowOff>
    </xdr:to>
    <xdr:sp macro="" textlink="">
      <xdr:nvSpPr>
        <xdr:cNvPr id="220" name="楕円 219"/>
        <xdr:cNvSpPr/>
      </xdr:nvSpPr>
      <xdr:spPr>
        <a:xfrm>
          <a:off x="1397000" y="144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122012</xdr:rowOff>
    </xdr:from>
    <xdr:ext cx="762000" cy="259045"/>
    <xdr:sp macro="" textlink="">
      <xdr:nvSpPr>
        <xdr:cNvPr id="221" name="テキスト ボックス 220"/>
        <xdr:cNvSpPr txBox="1"/>
      </xdr:nvSpPr>
      <xdr:spPr>
        <a:xfrm>
          <a:off x="1066800" y="1452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今後も人事院勧告や県人事委員会勧告を踏まえ、民間の給与水準との均衡を図るとともに、住民の理解が得られるよう、その他の諸手当を含めた給与制度全般について必要な適正化を実施していく。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166370</xdr:rowOff>
    </xdr:to>
    <xdr:cxnSp macro="">
      <xdr:nvCxnSpPr>
        <xdr:cNvPr id="248" name="直線コネクタ 247"/>
        <xdr:cNvCxnSpPr/>
      </xdr:nvCxnSpPr>
      <xdr:spPr>
        <a:xfrm flipV="1">
          <a:off x="17018000" y="13832839"/>
          <a:ext cx="0" cy="1592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1"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2" name="直線コネクタ 251"/>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82</xdr:row>
      <xdr:rowOff>63500</xdr:rowOff>
    </xdr:to>
    <xdr:cxnSp macro="">
      <xdr:nvCxnSpPr>
        <xdr:cNvPr id="253" name="直線コネクタ 252"/>
        <xdr:cNvCxnSpPr/>
      </xdr:nvCxnSpPr>
      <xdr:spPr>
        <a:xfrm>
          <a:off x="16179800" y="139776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5" name="フローチャート: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90170</xdr:rowOff>
    </xdr:from>
    <xdr:to>
      <xdr:col>77</xdr:col>
      <xdr:colOff>44450</xdr:colOff>
      <xdr:row>81</xdr:row>
      <xdr:rowOff>138430</xdr:rowOff>
    </xdr:to>
    <xdr:cxnSp macro="">
      <xdr:nvCxnSpPr>
        <xdr:cNvPr id="256" name="直線コネクタ 255"/>
        <xdr:cNvCxnSpPr/>
      </xdr:nvCxnSpPr>
      <xdr:spPr>
        <a:xfrm flipV="1">
          <a:off x="15290800" y="13977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34289</xdr:rowOff>
    </xdr:from>
    <xdr:to>
      <xdr:col>77</xdr:col>
      <xdr:colOff>95250</xdr:colOff>
      <xdr:row>83</xdr:row>
      <xdr:rowOff>135889</xdr:rowOff>
    </xdr:to>
    <xdr:sp macro="" textlink="">
      <xdr:nvSpPr>
        <xdr:cNvPr id="257" name="フローチャート: 判断 256"/>
        <xdr:cNvSpPr/>
      </xdr:nvSpPr>
      <xdr:spPr>
        <a:xfrm>
          <a:off x="16129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120666</xdr:rowOff>
    </xdr:from>
    <xdr:ext cx="736600" cy="259045"/>
    <xdr:sp macro="" textlink="">
      <xdr:nvSpPr>
        <xdr:cNvPr id="258" name="テキスト ボックス 257"/>
        <xdr:cNvSpPr txBox="1"/>
      </xdr:nvSpPr>
      <xdr:spPr>
        <a:xfrm>
          <a:off x="15798800" y="1435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138430</xdr:rowOff>
    </xdr:from>
    <xdr:to>
      <xdr:col>72</xdr:col>
      <xdr:colOff>203200</xdr:colOff>
      <xdr:row>81</xdr:row>
      <xdr:rowOff>138430</xdr:rowOff>
    </xdr:to>
    <xdr:cxnSp macro="">
      <xdr:nvCxnSpPr>
        <xdr:cNvPr id="259" name="直線コネクタ 258"/>
        <xdr:cNvCxnSpPr/>
      </xdr:nvCxnSpPr>
      <xdr:spPr>
        <a:xfrm>
          <a:off x="14401800" y="1402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60" name="フローチャート: 判断 259"/>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61" name="テキスト ボックス 260"/>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81</xdr:row>
      <xdr:rowOff>138430</xdr:rowOff>
    </xdr:to>
    <xdr:cxnSp macro="">
      <xdr:nvCxnSpPr>
        <xdr:cNvPr id="262" name="直線コネクタ 261"/>
        <xdr:cNvCxnSpPr/>
      </xdr:nvCxnSpPr>
      <xdr:spPr>
        <a:xfrm>
          <a:off x="13512800" y="1402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3" name="フローチャート: 判断 262"/>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4" name="テキスト ボックス 263"/>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65" name="フローチャート: 判断 264"/>
        <xdr:cNvSpPr/>
      </xdr:nvSpPr>
      <xdr:spPr>
        <a:xfrm>
          <a:off x="13462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66" name="テキスト ボックス 265"/>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2" name="楕円 271"/>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3"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39370</xdr:rowOff>
    </xdr:from>
    <xdr:to>
      <xdr:col>77</xdr:col>
      <xdr:colOff>95250</xdr:colOff>
      <xdr:row>81</xdr:row>
      <xdr:rowOff>140970</xdr:rowOff>
    </xdr:to>
    <xdr:sp macro="" textlink="">
      <xdr:nvSpPr>
        <xdr:cNvPr id="274" name="楕円 273"/>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151147</xdr:rowOff>
    </xdr:from>
    <xdr:ext cx="736600" cy="259045"/>
    <xdr:sp macro="" textlink="">
      <xdr:nvSpPr>
        <xdr:cNvPr id="275" name="テキスト ボックス 274"/>
        <xdr:cNvSpPr txBox="1"/>
      </xdr:nvSpPr>
      <xdr:spPr>
        <a:xfrm>
          <a:off x="15798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87630</xdr:rowOff>
    </xdr:from>
    <xdr:to>
      <xdr:col>73</xdr:col>
      <xdr:colOff>44450</xdr:colOff>
      <xdr:row>82</xdr:row>
      <xdr:rowOff>17780</xdr:rowOff>
    </xdr:to>
    <xdr:sp macro="" textlink="">
      <xdr:nvSpPr>
        <xdr:cNvPr id="276" name="楕円 275"/>
        <xdr:cNvSpPr/>
      </xdr:nvSpPr>
      <xdr:spPr>
        <a:xfrm>
          <a:off x="15240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27957</xdr:rowOff>
    </xdr:from>
    <xdr:ext cx="762000" cy="259045"/>
    <xdr:sp macro="" textlink="">
      <xdr:nvSpPr>
        <xdr:cNvPr id="277" name="テキスト ボックス 276"/>
        <xdr:cNvSpPr txBox="1"/>
      </xdr:nvSpPr>
      <xdr:spPr>
        <a:xfrm>
          <a:off x="14909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87630</xdr:rowOff>
    </xdr:from>
    <xdr:to>
      <xdr:col>68</xdr:col>
      <xdr:colOff>203200</xdr:colOff>
      <xdr:row>82</xdr:row>
      <xdr:rowOff>17780</xdr:rowOff>
    </xdr:to>
    <xdr:sp macro="" textlink="">
      <xdr:nvSpPr>
        <xdr:cNvPr id="278" name="楕円 277"/>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27957</xdr:rowOff>
    </xdr:from>
    <xdr:ext cx="762000" cy="259045"/>
    <xdr:sp macro="" textlink="">
      <xdr:nvSpPr>
        <xdr:cNvPr id="279" name="テキスト ボックス 278"/>
        <xdr:cNvSpPr txBox="1"/>
      </xdr:nvSpPr>
      <xdr:spPr>
        <a:xfrm>
          <a:off x="14020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0" name="楕円 279"/>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2557</xdr:rowOff>
    </xdr:from>
    <xdr:ext cx="762000" cy="259045"/>
    <xdr:sp macro="" textlink="">
      <xdr:nvSpPr>
        <xdr:cNvPr id="281" name="テキスト ボックス 280"/>
        <xdr:cNvSpPr txBox="1"/>
      </xdr:nvSpPr>
      <xdr:spPr>
        <a:xfrm>
          <a:off x="13131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職員数が多い要因は、他の３団体は消防部門が一部事務組合であるのに対し、本町は消防本部・消防署を町が設置しており、消防職員を含めた定員管理を行っているからであり、消防部門を除くと</a:t>
          </a:r>
          <a:r>
            <a:rPr kumimoji="1" lang="en-US" altLang="ja-JP" sz="1200">
              <a:latin typeface="ＭＳ Ｐゴシック" panose="020B0600070205080204" pitchFamily="50" charset="-128"/>
              <a:ea typeface="ＭＳ Ｐゴシック" panose="020B0600070205080204" pitchFamily="50" charset="-128"/>
            </a:rPr>
            <a:t>9.22</a:t>
          </a:r>
          <a:r>
            <a:rPr kumimoji="1" lang="ja-JP" altLang="en-US" sz="1200">
              <a:latin typeface="ＭＳ Ｐゴシック" panose="020B0600070205080204" pitchFamily="50" charset="-128"/>
              <a:ea typeface="ＭＳ Ｐゴシック" panose="020B0600070205080204" pitchFamily="50" charset="-128"/>
            </a:rPr>
            <a:t>人となる。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町合併以降、一般事務職については重複・点在していた課や室、事務事業を順次整理・統合し、また、技能労務職については民間委託の導入により職員の削減に努めてきたところである。今後も職員の適正配置に努めるとともに、多様な住民サービスに対応するため、効率的な組織体制を整え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135165</xdr:rowOff>
    </xdr:to>
    <xdr:cxnSp macro="">
      <xdr:nvCxnSpPr>
        <xdr:cNvPr id="313" name="直線コネクタ 312"/>
        <xdr:cNvCxnSpPr/>
      </xdr:nvCxnSpPr>
      <xdr:spPr>
        <a:xfrm flipV="1">
          <a:off x="17018000" y="10102124"/>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107242</xdr:rowOff>
    </xdr:from>
    <xdr:ext cx="762000" cy="259045"/>
    <xdr:sp macro="" textlink="">
      <xdr:nvSpPr>
        <xdr:cNvPr id="314" name="定員管理の状況最小値テキスト"/>
        <xdr:cNvSpPr txBox="1"/>
      </xdr:nvSpPr>
      <xdr:spPr>
        <a:xfrm>
          <a:off x="17106900" y="11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135165</xdr:rowOff>
    </xdr:from>
    <xdr:to>
      <xdr:col>81</xdr:col>
      <xdr:colOff>133350</xdr:colOff>
      <xdr:row>67</xdr:row>
      <xdr:rowOff>135165</xdr:rowOff>
    </xdr:to>
    <xdr:cxnSp macro="">
      <xdr:nvCxnSpPr>
        <xdr:cNvPr id="315" name="直線コネクタ 314"/>
        <xdr:cNvCxnSpPr/>
      </xdr:nvCxnSpPr>
      <xdr:spPr>
        <a:xfrm>
          <a:off x="16929100" y="116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16"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17" name="直線コネクタ 316"/>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135165</xdr:rowOff>
    </xdr:from>
    <xdr:to>
      <xdr:col>81</xdr:col>
      <xdr:colOff>44450</xdr:colOff>
      <xdr:row>67</xdr:row>
      <xdr:rowOff>142059</xdr:rowOff>
    </xdr:to>
    <xdr:cxnSp macro="">
      <xdr:nvCxnSpPr>
        <xdr:cNvPr id="318" name="直線コネクタ 317"/>
        <xdr:cNvCxnSpPr/>
      </xdr:nvCxnSpPr>
      <xdr:spPr>
        <a:xfrm flipV="1">
          <a:off x="16179800" y="1162231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84381</xdr:rowOff>
    </xdr:from>
    <xdr:ext cx="762000" cy="259045"/>
    <xdr:sp macro="" textlink="">
      <xdr:nvSpPr>
        <xdr:cNvPr id="319" name="定員管理の状況平均値テキスト"/>
        <xdr:cNvSpPr txBox="1"/>
      </xdr:nvSpPr>
      <xdr:spPr>
        <a:xfrm>
          <a:off x="17106900" y="10885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20" name="フローチャート: 判断 319"/>
        <xdr:cNvSpPr/>
      </xdr:nvSpPr>
      <xdr:spPr>
        <a:xfrm>
          <a:off x="169672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135165</xdr:rowOff>
    </xdr:from>
    <xdr:to>
      <xdr:col>77</xdr:col>
      <xdr:colOff>44450</xdr:colOff>
      <xdr:row>67</xdr:row>
      <xdr:rowOff>142059</xdr:rowOff>
    </xdr:to>
    <xdr:cxnSp macro="">
      <xdr:nvCxnSpPr>
        <xdr:cNvPr id="321" name="直線コネクタ 320"/>
        <xdr:cNvCxnSpPr/>
      </xdr:nvCxnSpPr>
      <xdr:spPr>
        <a:xfrm>
          <a:off x="15290800" y="116223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40277</xdr:rowOff>
    </xdr:from>
    <xdr:to>
      <xdr:col>77</xdr:col>
      <xdr:colOff>95250</xdr:colOff>
      <xdr:row>64</xdr:row>
      <xdr:rowOff>141877</xdr:rowOff>
    </xdr:to>
    <xdr:sp macro="" textlink="">
      <xdr:nvSpPr>
        <xdr:cNvPr id="322" name="フローチャート: 判断 321"/>
        <xdr:cNvSpPr/>
      </xdr:nvSpPr>
      <xdr:spPr>
        <a:xfrm>
          <a:off x="161290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152054</xdr:rowOff>
    </xdr:from>
    <xdr:ext cx="736600" cy="259045"/>
    <xdr:sp macro="" textlink="">
      <xdr:nvSpPr>
        <xdr:cNvPr id="323" name="テキスト ボックス 322"/>
        <xdr:cNvSpPr txBox="1"/>
      </xdr:nvSpPr>
      <xdr:spPr>
        <a:xfrm>
          <a:off x="15798800" y="107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135165</xdr:rowOff>
    </xdr:from>
    <xdr:to>
      <xdr:col>72</xdr:col>
      <xdr:colOff>203200</xdr:colOff>
      <xdr:row>68</xdr:row>
      <xdr:rowOff>25763</xdr:rowOff>
    </xdr:to>
    <xdr:cxnSp macro="">
      <xdr:nvCxnSpPr>
        <xdr:cNvPr id="324" name="直線コネクタ 323"/>
        <xdr:cNvCxnSpPr/>
      </xdr:nvCxnSpPr>
      <xdr:spPr>
        <a:xfrm flipV="1">
          <a:off x="14401800" y="11622315"/>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54066</xdr:rowOff>
    </xdr:from>
    <xdr:to>
      <xdr:col>73</xdr:col>
      <xdr:colOff>44450</xdr:colOff>
      <xdr:row>64</xdr:row>
      <xdr:rowOff>155666</xdr:rowOff>
    </xdr:to>
    <xdr:sp macro="" textlink="">
      <xdr:nvSpPr>
        <xdr:cNvPr id="325" name="フローチャート: 判断 324"/>
        <xdr:cNvSpPr/>
      </xdr:nvSpPr>
      <xdr:spPr>
        <a:xfrm>
          <a:off x="15240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165843</xdr:rowOff>
    </xdr:from>
    <xdr:ext cx="762000" cy="259045"/>
    <xdr:sp macro="" textlink="">
      <xdr:nvSpPr>
        <xdr:cNvPr id="326" name="テキスト ボックス 325"/>
        <xdr:cNvSpPr txBox="1"/>
      </xdr:nvSpPr>
      <xdr:spPr>
        <a:xfrm>
          <a:off x="14909800" y="107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166188</xdr:rowOff>
    </xdr:from>
    <xdr:to>
      <xdr:col>68</xdr:col>
      <xdr:colOff>152400</xdr:colOff>
      <xdr:row>68</xdr:row>
      <xdr:rowOff>25763</xdr:rowOff>
    </xdr:to>
    <xdr:cxnSp macro="">
      <xdr:nvCxnSpPr>
        <xdr:cNvPr id="327" name="直線コネクタ 326"/>
        <xdr:cNvCxnSpPr/>
      </xdr:nvCxnSpPr>
      <xdr:spPr>
        <a:xfrm>
          <a:off x="13512800" y="1165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36830</xdr:rowOff>
    </xdr:from>
    <xdr:to>
      <xdr:col>68</xdr:col>
      <xdr:colOff>203200</xdr:colOff>
      <xdr:row>64</xdr:row>
      <xdr:rowOff>138430</xdr:rowOff>
    </xdr:to>
    <xdr:sp macro="" textlink="">
      <xdr:nvSpPr>
        <xdr:cNvPr id="328" name="フローチャート: 判断 327"/>
        <xdr:cNvSpPr/>
      </xdr:nvSpPr>
      <xdr:spPr>
        <a:xfrm>
          <a:off x="14351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148607</xdr:rowOff>
    </xdr:from>
    <xdr:ext cx="762000" cy="259045"/>
    <xdr:sp macro="" textlink="">
      <xdr:nvSpPr>
        <xdr:cNvPr id="329" name="テキスト ボックス 328"/>
        <xdr:cNvSpPr txBox="1"/>
      </xdr:nvSpPr>
      <xdr:spPr>
        <a:xfrm>
          <a:off x="14020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30" name="フローチャート: 判断 329"/>
        <xdr:cNvSpPr/>
      </xdr:nvSpPr>
      <xdr:spPr>
        <a:xfrm>
          <a:off x="13462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93453</xdr:rowOff>
    </xdr:from>
    <xdr:ext cx="762000" cy="259045"/>
    <xdr:sp macro="" textlink="">
      <xdr:nvSpPr>
        <xdr:cNvPr id="331" name="テキスト ボックス 330"/>
        <xdr:cNvSpPr txBox="1"/>
      </xdr:nvSpPr>
      <xdr:spPr>
        <a:xfrm>
          <a:off x="13131800" y="1072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84365</xdr:rowOff>
    </xdr:from>
    <xdr:to>
      <xdr:col>81</xdr:col>
      <xdr:colOff>95250</xdr:colOff>
      <xdr:row>68</xdr:row>
      <xdr:rowOff>14515</xdr:rowOff>
    </xdr:to>
    <xdr:sp macro="" textlink="">
      <xdr:nvSpPr>
        <xdr:cNvPr id="337" name="楕円 336"/>
        <xdr:cNvSpPr/>
      </xdr:nvSpPr>
      <xdr:spPr>
        <a:xfrm>
          <a:off x="169672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151692</xdr:rowOff>
    </xdr:from>
    <xdr:ext cx="762000" cy="259045"/>
    <xdr:sp macro="" textlink="">
      <xdr:nvSpPr>
        <xdr:cNvPr id="338" name="定員管理の状況該当値テキスト"/>
        <xdr:cNvSpPr txBox="1"/>
      </xdr:nvSpPr>
      <xdr:spPr>
        <a:xfrm>
          <a:off x="17106900" y="114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91259</xdr:rowOff>
    </xdr:from>
    <xdr:to>
      <xdr:col>77</xdr:col>
      <xdr:colOff>95250</xdr:colOff>
      <xdr:row>68</xdr:row>
      <xdr:rowOff>21409</xdr:rowOff>
    </xdr:to>
    <xdr:sp macro="" textlink="">
      <xdr:nvSpPr>
        <xdr:cNvPr id="339" name="楕円 338"/>
        <xdr:cNvSpPr/>
      </xdr:nvSpPr>
      <xdr:spPr>
        <a:xfrm>
          <a:off x="16129000" y="115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6186</xdr:rowOff>
    </xdr:from>
    <xdr:ext cx="736600" cy="259045"/>
    <xdr:sp macro="" textlink="">
      <xdr:nvSpPr>
        <xdr:cNvPr id="340" name="テキスト ボックス 339"/>
        <xdr:cNvSpPr txBox="1"/>
      </xdr:nvSpPr>
      <xdr:spPr>
        <a:xfrm>
          <a:off x="15798800" y="11664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84365</xdr:rowOff>
    </xdr:from>
    <xdr:to>
      <xdr:col>73</xdr:col>
      <xdr:colOff>44450</xdr:colOff>
      <xdr:row>68</xdr:row>
      <xdr:rowOff>14515</xdr:rowOff>
    </xdr:to>
    <xdr:sp macro="" textlink="">
      <xdr:nvSpPr>
        <xdr:cNvPr id="341" name="楕円 340"/>
        <xdr:cNvSpPr/>
      </xdr:nvSpPr>
      <xdr:spPr>
        <a:xfrm>
          <a:off x="15240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170742</xdr:rowOff>
    </xdr:from>
    <xdr:ext cx="762000" cy="259045"/>
    <xdr:sp macro="" textlink="">
      <xdr:nvSpPr>
        <xdr:cNvPr id="342" name="テキスト ボックス 341"/>
        <xdr:cNvSpPr txBox="1"/>
      </xdr:nvSpPr>
      <xdr:spPr>
        <a:xfrm>
          <a:off x="14909800" y="116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146413</xdr:rowOff>
    </xdr:from>
    <xdr:to>
      <xdr:col>68</xdr:col>
      <xdr:colOff>203200</xdr:colOff>
      <xdr:row>68</xdr:row>
      <xdr:rowOff>76563</xdr:rowOff>
    </xdr:to>
    <xdr:sp macro="" textlink="">
      <xdr:nvSpPr>
        <xdr:cNvPr id="343" name="楕円 342"/>
        <xdr:cNvSpPr/>
      </xdr:nvSpPr>
      <xdr:spPr>
        <a:xfrm>
          <a:off x="14351000" y="116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61340</xdr:rowOff>
    </xdr:from>
    <xdr:ext cx="762000" cy="259045"/>
    <xdr:sp macro="" textlink="">
      <xdr:nvSpPr>
        <xdr:cNvPr id="344" name="テキスト ボックス 343"/>
        <xdr:cNvSpPr txBox="1"/>
      </xdr:nvSpPr>
      <xdr:spPr>
        <a:xfrm>
          <a:off x="14020800" y="117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115388</xdr:rowOff>
    </xdr:from>
    <xdr:to>
      <xdr:col>64</xdr:col>
      <xdr:colOff>152400</xdr:colOff>
      <xdr:row>68</xdr:row>
      <xdr:rowOff>45538</xdr:rowOff>
    </xdr:to>
    <xdr:sp macro="" textlink="">
      <xdr:nvSpPr>
        <xdr:cNvPr id="345" name="楕円 344"/>
        <xdr:cNvSpPr/>
      </xdr:nvSpPr>
      <xdr:spPr>
        <a:xfrm>
          <a:off x="13462000" y="116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30315</xdr:rowOff>
    </xdr:from>
    <xdr:ext cx="762000" cy="259045"/>
    <xdr:sp macro="" textlink="">
      <xdr:nvSpPr>
        <xdr:cNvPr id="346" name="テキスト ボックス 345"/>
        <xdr:cNvSpPr txBox="1"/>
      </xdr:nvSpPr>
      <xdr:spPr>
        <a:xfrm>
          <a:off x="13131800" y="1168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本年度実質公債費比率は、令和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ポイント改善した。なお、単年度比率は、令和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単年度で比較すると、元利償還金の減少や標準税収入額等及び普通交付税額の増加により改善したが、今後も更なる比率の改善に向け、計画的な地方債発行や必要に応じて繰上償還を実施し、より一層の健全化を図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43</xdr:row>
      <xdr:rowOff>14817</xdr:rowOff>
    </xdr:to>
    <xdr:cxnSp macro="">
      <xdr:nvCxnSpPr>
        <xdr:cNvPr id="376" name="直線コネクタ 375"/>
        <xdr:cNvCxnSpPr/>
      </xdr:nvCxnSpPr>
      <xdr:spPr>
        <a:xfrm flipV="1">
          <a:off x="17018000" y="6381750"/>
          <a:ext cx="0" cy="1005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7"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8" name="直線コネクタ 377"/>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44</xdr:row>
      <xdr:rowOff>64558</xdr:rowOff>
    </xdr:to>
    <xdr:cxnSp macro="">
      <xdr:nvCxnSpPr>
        <xdr:cNvPr id="381" name="直線コネクタ 380"/>
        <xdr:cNvCxnSpPr/>
      </xdr:nvCxnSpPr>
      <xdr:spPr>
        <a:xfrm flipV="1">
          <a:off x="16179800" y="7387167"/>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21819</xdr:rowOff>
    </xdr:from>
    <xdr:ext cx="762000" cy="259045"/>
    <xdr:sp macro="" textlink="">
      <xdr:nvSpPr>
        <xdr:cNvPr id="382" name="公債費負担の状況平均値テキスト"/>
        <xdr:cNvSpPr txBox="1"/>
      </xdr:nvSpPr>
      <xdr:spPr>
        <a:xfrm>
          <a:off x="17106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383" name="フローチャート: 判断 382"/>
        <xdr:cNvSpPr/>
      </xdr:nvSpPr>
      <xdr:spPr>
        <a:xfrm>
          <a:off x="16967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64558</xdr:rowOff>
    </xdr:to>
    <xdr:cxnSp macro="">
      <xdr:nvCxnSpPr>
        <xdr:cNvPr id="384" name="直線コネクタ 383"/>
        <xdr:cNvCxnSpPr/>
      </xdr:nvCxnSpPr>
      <xdr:spPr>
        <a:xfrm>
          <a:off x="15290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45508</xdr:rowOff>
    </xdr:from>
    <xdr:to>
      <xdr:col>77</xdr:col>
      <xdr:colOff>95250</xdr:colOff>
      <xdr:row>41</xdr:row>
      <xdr:rowOff>147108</xdr:rowOff>
    </xdr:to>
    <xdr:sp macro="" textlink="">
      <xdr:nvSpPr>
        <xdr:cNvPr id="385" name="フローチャート: 判断 384"/>
        <xdr:cNvSpPr/>
      </xdr:nvSpPr>
      <xdr:spPr>
        <a:xfrm>
          <a:off x="16129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157285</xdr:rowOff>
    </xdr:from>
    <xdr:ext cx="736600" cy="259045"/>
    <xdr:sp macro="" textlink="">
      <xdr:nvSpPr>
        <xdr:cNvPr id="386" name="テキスト ボックス 385"/>
        <xdr:cNvSpPr txBox="1"/>
      </xdr:nvSpPr>
      <xdr:spPr>
        <a:xfrm>
          <a:off x="15798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155575</xdr:rowOff>
    </xdr:from>
    <xdr:to>
      <xdr:col>72</xdr:col>
      <xdr:colOff>203200</xdr:colOff>
      <xdr:row>44</xdr:row>
      <xdr:rowOff>44450</xdr:rowOff>
    </xdr:to>
    <xdr:cxnSp macro="">
      <xdr:nvCxnSpPr>
        <xdr:cNvPr id="387" name="直線コネクタ 386"/>
        <xdr:cNvCxnSpPr/>
      </xdr:nvCxnSpPr>
      <xdr:spPr>
        <a:xfrm>
          <a:off x="14401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88" name="フローチャート: 判断 387"/>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89" name="テキスト ボックス 388"/>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155575</xdr:rowOff>
    </xdr:from>
    <xdr:to>
      <xdr:col>68</xdr:col>
      <xdr:colOff>152400</xdr:colOff>
      <xdr:row>44</xdr:row>
      <xdr:rowOff>44450</xdr:rowOff>
    </xdr:to>
    <xdr:cxnSp macro="">
      <xdr:nvCxnSpPr>
        <xdr:cNvPr id="390" name="直線コネクタ 389"/>
        <xdr:cNvCxnSpPr/>
      </xdr:nvCxnSpPr>
      <xdr:spPr>
        <a:xfrm flipV="1">
          <a:off x="13512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91" name="フローチャート: 判断 390"/>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392" name="テキスト ボックス 391"/>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3" name="フローチャート: 判断 392"/>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4" name="テキスト ボックス 393"/>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31344</xdr:rowOff>
    </xdr:from>
    <xdr:ext cx="762000" cy="259045"/>
    <xdr:sp macro="" textlink="">
      <xdr:nvSpPr>
        <xdr:cNvPr id="401" name="公債費負担の状況該当値テキスト"/>
        <xdr:cNvSpPr txBox="1"/>
      </xdr:nvSpPr>
      <xdr:spPr>
        <a:xfrm>
          <a:off x="17106900" y="72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13758</xdr:rowOff>
    </xdr:from>
    <xdr:to>
      <xdr:col>77</xdr:col>
      <xdr:colOff>95250</xdr:colOff>
      <xdr:row>44</xdr:row>
      <xdr:rowOff>115358</xdr:rowOff>
    </xdr:to>
    <xdr:sp macro="" textlink="">
      <xdr:nvSpPr>
        <xdr:cNvPr id="402" name="楕円 401"/>
        <xdr:cNvSpPr/>
      </xdr:nvSpPr>
      <xdr:spPr>
        <a:xfrm>
          <a:off x="16129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100135</xdr:rowOff>
    </xdr:from>
    <xdr:ext cx="736600" cy="259045"/>
    <xdr:sp macro="" textlink="">
      <xdr:nvSpPr>
        <xdr:cNvPr id="403" name="テキスト ボックス 402"/>
        <xdr:cNvSpPr txBox="1"/>
      </xdr:nvSpPr>
      <xdr:spPr>
        <a:xfrm>
          <a:off x="15798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4" name="楕円 403"/>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5" name="テキスト ボックス 404"/>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104775</xdr:rowOff>
    </xdr:from>
    <xdr:to>
      <xdr:col>68</xdr:col>
      <xdr:colOff>203200</xdr:colOff>
      <xdr:row>44</xdr:row>
      <xdr:rowOff>34925</xdr:rowOff>
    </xdr:to>
    <xdr:sp macro="" textlink="">
      <xdr:nvSpPr>
        <xdr:cNvPr id="406" name="楕円 405"/>
        <xdr:cNvSpPr/>
      </xdr:nvSpPr>
      <xdr:spPr>
        <a:xfrm>
          <a:off x="14351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19702</xdr:rowOff>
    </xdr:from>
    <xdr:ext cx="762000" cy="259045"/>
    <xdr:sp macro="" textlink="">
      <xdr:nvSpPr>
        <xdr:cNvPr id="407" name="テキスト ボックス 406"/>
        <xdr:cNvSpPr txBox="1"/>
      </xdr:nvSpPr>
      <xdr:spPr>
        <a:xfrm>
          <a:off x="14020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8" name="楕円 407"/>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9" name="テキスト ボックス 408"/>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将来負担比率は、本年度も発生していない。</a:t>
          </a:r>
        </a:p>
        <a:p>
          <a:r>
            <a:rPr kumimoji="1" lang="ja-JP" altLang="en-US" sz="1300">
              <a:latin typeface="ＭＳ Ｐゴシック" panose="020B0600070205080204" pitchFamily="50" charset="-128"/>
              <a:ea typeface="ＭＳ Ｐゴシック" panose="020B0600070205080204" pitchFamily="50" charset="-128"/>
            </a:rPr>
            <a:t>　一部事務組合（有田周辺広域圏事務組合）の大型事業に係る新規起債の発行により、近年、組合負担等見込額は増加しており、高い水準で推移している。しかしながら、本町の地方債現在高が減少していることにより比率は発生しなかった。　今後においても将来負担比率は発生しない見込みである。本町としては、計画的に事業を実施し、交付税措置の有利な地方債を活用することにより、比率の抑制に努めていく。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95758</xdr:rowOff>
    </xdr:to>
    <xdr:cxnSp macro="">
      <xdr:nvCxnSpPr>
        <xdr:cNvPr id="436" name="直線コネクタ 435"/>
        <xdr:cNvCxnSpPr/>
      </xdr:nvCxnSpPr>
      <xdr:spPr>
        <a:xfrm flipV="1">
          <a:off x="17018000" y="2451100"/>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7"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8" name="直線コネクタ 437"/>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125222</xdr:rowOff>
    </xdr:from>
    <xdr:to>
      <xdr:col>68</xdr:col>
      <xdr:colOff>203200</xdr:colOff>
      <xdr:row>17</xdr:row>
      <xdr:rowOff>55372</xdr:rowOff>
    </xdr:to>
    <xdr:sp macro="" textlink="">
      <xdr:nvSpPr>
        <xdr:cNvPr id="447" name="フローチャート: 判断 446"/>
        <xdr:cNvSpPr/>
      </xdr:nvSpPr>
      <xdr:spPr>
        <a:xfrm>
          <a:off x="14351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65549</xdr:rowOff>
    </xdr:from>
    <xdr:ext cx="762000" cy="259045"/>
    <xdr:sp macro="" textlink="">
      <xdr:nvSpPr>
        <xdr:cNvPr id="448" name="テキスト ボックス 447"/>
        <xdr:cNvSpPr txBox="1"/>
      </xdr:nvSpPr>
      <xdr:spPr>
        <a:xfrm>
          <a:off x="14020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11176</xdr:rowOff>
    </xdr:from>
    <xdr:to>
      <xdr:col>64</xdr:col>
      <xdr:colOff>152400</xdr:colOff>
      <xdr:row>21</xdr:row>
      <xdr:rowOff>112776</xdr:rowOff>
    </xdr:to>
    <xdr:sp macro="" textlink="">
      <xdr:nvSpPr>
        <xdr:cNvPr id="449" name="フローチャート: 判断 448"/>
        <xdr:cNvSpPr/>
      </xdr:nvSpPr>
      <xdr:spPr>
        <a:xfrm>
          <a:off x="13462000" y="361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97553</xdr:rowOff>
    </xdr:from>
    <xdr:ext cx="762000" cy="259045"/>
    <xdr:sp macro="" textlink="">
      <xdr:nvSpPr>
        <xdr:cNvPr id="450" name="テキスト ボックス 449"/>
        <xdr:cNvSpPr txBox="1"/>
      </xdr:nvSpPr>
      <xdr:spPr>
        <a:xfrm>
          <a:off x="13131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56" name="楕円 455"/>
        <xdr:cNvSpPr/>
      </xdr:nvSpPr>
      <xdr:spPr>
        <a:xfrm>
          <a:off x="13462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57" name="テキスト ボックス 456"/>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25.6</a:t>
          </a:r>
          <a:r>
            <a:rPr kumimoji="1" lang="ja-JP" altLang="en-US" sz="1200">
              <a:latin typeface="ＭＳ Ｐゴシック" panose="020B0600070205080204" pitchFamily="50" charset="-128"/>
              <a:ea typeface="ＭＳ Ｐゴシック" panose="020B0600070205080204" pitchFamily="50" charset="-128"/>
            </a:rPr>
            <a:t>％となっている。主な要因は、給与改定に伴う給料及び期末・勤勉手当の増加や、会計年度任用職員への勤勉手当支給の開始、退職手当負担金の増加によるものである。なお、類似団体平均と比較すると</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ポイント高い水準となっている。</a:t>
          </a:r>
        </a:p>
        <a:p>
          <a:r>
            <a:rPr kumimoji="1" lang="ja-JP" altLang="en-US" sz="1200">
              <a:latin typeface="ＭＳ Ｐゴシック" panose="020B0600070205080204" pitchFamily="50" charset="-128"/>
              <a:ea typeface="ＭＳ Ｐゴシック" panose="020B0600070205080204" pitchFamily="50" charset="-128"/>
            </a:rPr>
            <a:t>　今後は、会計年度任用職員も含めた総職員数にも留意し、業務の効率化を図りながら部門毎に人員の適正配置を行い、定員適正化計画に基づく採用を実施し人件費の削減に努める。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61686</xdr:rowOff>
    </xdr:from>
    <xdr:to>
      <xdr:col>24</xdr:col>
      <xdr:colOff>25400</xdr:colOff>
      <xdr:row>40</xdr:row>
      <xdr:rowOff>159657</xdr:rowOff>
    </xdr:to>
    <xdr:cxnSp macro="">
      <xdr:nvCxnSpPr>
        <xdr:cNvPr id="63" name="直線コネクタ 62"/>
        <xdr:cNvCxnSpPr/>
      </xdr:nvCxnSpPr>
      <xdr:spPr>
        <a:xfrm flipV="1">
          <a:off x="4826000" y="55480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131734</xdr:rowOff>
    </xdr:from>
    <xdr:ext cx="762000" cy="259045"/>
    <xdr:sp macro="" textlink="">
      <xdr:nvSpPr>
        <xdr:cNvPr id="64" name="人件費最小値テキスト"/>
        <xdr:cNvSpPr txBox="1"/>
      </xdr:nvSpPr>
      <xdr:spPr>
        <a:xfrm>
          <a:off x="491490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159657</xdr:rowOff>
    </xdr:from>
    <xdr:to>
      <xdr:col>24</xdr:col>
      <xdr:colOff>114300</xdr:colOff>
      <xdr:row>40</xdr:row>
      <xdr:rowOff>159657</xdr:rowOff>
    </xdr:to>
    <xdr:cxnSp macro="">
      <xdr:nvCxnSpPr>
        <xdr:cNvPr id="65" name="直線コネクタ 64"/>
        <xdr:cNvCxnSpPr/>
      </xdr:nvCxnSpPr>
      <xdr:spPr>
        <a:xfrm>
          <a:off x="4737100" y="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148063</xdr:rowOff>
    </xdr:from>
    <xdr:ext cx="762000" cy="259045"/>
    <xdr:sp macro="" textlink="">
      <xdr:nvSpPr>
        <xdr:cNvPr id="66" name="人件費最大値テキスト"/>
        <xdr:cNvSpPr txBox="1"/>
      </xdr:nvSpPr>
      <xdr:spPr>
        <a:xfrm>
          <a:off x="4914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61686</xdr:rowOff>
    </xdr:from>
    <xdr:to>
      <xdr:col>24</xdr:col>
      <xdr:colOff>114300</xdr:colOff>
      <xdr:row>32</xdr:row>
      <xdr:rowOff>61686</xdr:rowOff>
    </xdr:to>
    <xdr:cxnSp macro="">
      <xdr:nvCxnSpPr>
        <xdr:cNvPr id="67" name="直線コネクタ 66"/>
        <xdr:cNvCxnSpPr/>
      </xdr:nvCxnSpPr>
      <xdr:spPr>
        <a:xfrm>
          <a:off x="4737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39</xdr:row>
      <xdr:rowOff>151493</xdr:rowOff>
    </xdr:to>
    <xdr:cxnSp macro="">
      <xdr:nvCxnSpPr>
        <xdr:cNvPr id="68" name="直線コネクタ 67"/>
        <xdr:cNvCxnSpPr/>
      </xdr:nvCxnSpPr>
      <xdr:spPr>
        <a:xfrm>
          <a:off x="3987800" y="6740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53522</xdr:rowOff>
    </xdr:from>
    <xdr:to>
      <xdr:col>19</xdr:col>
      <xdr:colOff>187325</xdr:colOff>
      <xdr:row>39</xdr:row>
      <xdr:rowOff>102507</xdr:rowOff>
    </xdr:to>
    <xdr:cxnSp macro="">
      <xdr:nvCxnSpPr>
        <xdr:cNvPr id="71" name="直線コネクタ 70"/>
        <xdr:cNvCxnSpPr/>
      </xdr:nvCxnSpPr>
      <xdr:spPr>
        <a:xfrm flipV="1">
          <a:off x="3098800" y="67400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2" name="フローチャート: 判断 71"/>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65513</xdr:rowOff>
    </xdr:from>
    <xdr:ext cx="736600" cy="259045"/>
    <xdr:sp macro="" textlink="">
      <xdr:nvSpPr>
        <xdr:cNvPr id="73" name="テキスト ボックス 72"/>
        <xdr:cNvSpPr txBox="1"/>
      </xdr:nvSpPr>
      <xdr:spPr>
        <a:xfrm>
          <a:off x="3606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4535</xdr:rowOff>
    </xdr:from>
    <xdr:to>
      <xdr:col>15</xdr:col>
      <xdr:colOff>98425</xdr:colOff>
      <xdr:row>39</xdr:row>
      <xdr:rowOff>102507</xdr:rowOff>
    </xdr:to>
    <xdr:cxnSp macro="">
      <xdr:nvCxnSpPr>
        <xdr:cNvPr id="74" name="直線コネクタ 73"/>
        <xdr:cNvCxnSpPr/>
      </xdr:nvCxnSpPr>
      <xdr:spPr>
        <a:xfrm>
          <a:off x="2209800" y="6691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100693</xdr:rowOff>
    </xdr:from>
    <xdr:to>
      <xdr:col>15</xdr:col>
      <xdr:colOff>149225</xdr:colOff>
      <xdr:row>38</xdr:row>
      <xdr:rowOff>30843</xdr:rowOff>
    </xdr:to>
    <xdr:sp macro="" textlink="">
      <xdr:nvSpPr>
        <xdr:cNvPr id="75" name="フローチャート: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41020</xdr:rowOff>
    </xdr:from>
    <xdr:ext cx="762000" cy="259045"/>
    <xdr:sp macro="" textlink="">
      <xdr:nvSpPr>
        <xdr:cNvPr id="76" name="テキスト ボックス 75"/>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4535</xdr:rowOff>
    </xdr:from>
    <xdr:to>
      <xdr:col>11</xdr:col>
      <xdr:colOff>9525</xdr:colOff>
      <xdr:row>40</xdr:row>
      <xdr:rowOff>61685</xdr:rowOff>
    </xdr:to>
    <xdr:cxnSp macro="">
      <xdr:nvCxnSpPr>
        <xdr:cNvPr id="77" name="直線コネクタ 76"/>
        <xdr:cNvCxnSpPr/>
      </xdr:nvCxnSpPr>
      <xdr:spPr>
        <a:xfrm flipV="1">
          <a:off x="1320800" y="66910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8" name="フローチャート: 判断 77"/>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9" name="テキスト ボックス 78"/>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43543</xdr:rowOff>
    </xdr:from>
    <xdr:to>
      <xdr:col>6</xdr:col>
      <xdr:colOff>171450</xdr:colOff>
      <xdr:row>38</xdr:row>
      <xdr:rowOff>145143</xdr:rowOff>
    </xdr:to>
    <xdr:sp macro="" textlink="">
      <xdr:nvSpPr>
        <xdr:cNvPr id="80" name="フローチャート: 判断 79"/>
        <xdr:cNvSpPr/>
      </xdr:nvSpPr>
      <xdr:spPr>
        <a:xfrm>
          <a:off x="1270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155320</xdr:rowOff>
    </xdr:from>
    <xdr:ext cx="762000" cy="259045"/>
    <xdr:sp macro="" textlink="">
      <xdr:nvSpPr>
        <xdr:cNvPr id="81" name="テキスト ボックス 80"/>
        <xdr:cNvSpPr txBox="1"/>
      </xdr:nvSpPr>
      <xdr:spPr>
        <a:xfrm>
          <a:off x="939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51707</xdr:rowOff>
    </xdr:from>
    <xdr:to>
      <xdr:col>15</xdr:col>
      <xdr:colOff>149225</xdr:colOff>
      <xdr:row>39</xdr:row>
      <xdr:rowOff>153307</xdr:rowOff>
    </xdr:to>
    <xdr:sp macro="" textlink="">
      <xdr:nvSpPr>
        <xdr:cNvPr id="91" name="楕円 90"/>
        <xdr:cNvSpPr/>
      </xdr:nvSpPr>
      <xdr:spPr>
        <a:xfrm>
          <a:off x="3048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92" name="テキスト ボックス 91"/>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125185</xdr:rowOff>
    </xdr:from>
    <xdr:to>
      <xdr:col>11</xdr:col>
      <xdr:colOff>60325</xdr:colOff>
      <xdr:row>39</xdr:row>
      <xdr:rowOff>55335</xdr:rowOff>
    </xdr:to>
    <xdr:sp macro="" textlink="">
      <xdr:nvSpPr>
        <xdr:cNvPr id="93" name="楕円 92"/>
        <xdr:cNvSpPr/>
      </xdr:nvSpPr>
      <xdr:spPr>
        <a:xfrm>
          <a:off x="2159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40112</xdr:rowOff>
    </xdr:from>
    <xdr:ext cx="762000" cy="259045"/>
    <xdr:sp macro="" textlink="">
      <xdr:nvSpPr>
        <xdr:cNvPr id="94" name="テキスト ボックス 93"/>
        <xdr:cNvSpPr txBox="1"/>
      </xdr:nvSpPr>
      <xdr:spPr>
        <a:xfrm>
          <a:off x="18288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xdr:rowOff>
    </xdr:from>
    <xdr:to>
      <xdr:col>6</xdr:col>
      <xdr:colOff>171450</xdr:colOff>
      <xdr:row>40</xdr:row>
      <xdr:rowOff>112485</xdr:rowOff>
    </xdr:to>
    <xdr:sp macro="" textlink="">
      <xdr:nvSpPr>
        <xdr:cNvPr id="95" name="楕円 94"/>
        <xdr:cNvSpPr/>
      </xdr:nvSpPr>
      <xdr:spPr>
        <a:xfrm>
          <a:off x="1270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97262</xdr:rowOff>
    </xdr:from>
    <xdr:ext cx="762000" cy="259045"/>
    <xdr:sp macro="" textlink="">
      <xdr:nvSpPr>
        <xdr:cNvPr id="96" name="テキスト ボックス 95"/>
        <xdr:cNvSpPr txBox="1"/>
      </xdr:nvSpPr>
      <xdr:spPr>
        <a:xfrm>
          <a:off x="939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い水準となっている。物価高騰に伴う電気料金・ガス料金の上昇や委託料の増加等により物件費は増加傾向にある。今後も物価高騰の高止まり、住民サービスの多様化に伴うシステム運用経費の増加が見込まれることから、内部管理事務の見直しや施設の統廃合の検討を進め、経常経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92710</xdr:rowOff>
    </xdr:from>
    <xdr:to>
      <xdr:col>82</xdr:col>
      <xdr:colOff>107950</xdr:colOff>
      <xdr:row>20</xdr:row>
      <xdr:rowOff>149860</xdr:rowOff>
    </xdr:to>
    <xdr:cxnSp macro="">
      <xdr:nvCxnSpPr>
        <xdr:cNvPr id="122" name="直線コネクタ 121"/>
        <xdr:cNvCxnSpPr/>
      </xdr:nvCxnSpPr>
      <xdr:spPr>
        <a:xfrm flipV="1">
          <a:off x="16510000" y="26644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3"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4" name="直線コネクタ 123"/>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7637</xdr:rowOff>
    </xdr:from>
    <xdr:ext cx="762000" cy="259045"/>
    <xdr:sp macro="" textlink="">
      <xdr:nvSpPr>
        <xdr:cNvPr id="125" name="物件費最大値テキスト"/>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92710</xdr:rowOff>
    </xdr:from>
    <xdr:to>
      <xdr:col>82</xdr:col>
      <xdr:colOff>196850</xdr:colOff>
      <xdr:row>15</xdr:row>
      <xdr:rowOff>92710</xdr:rowOff>
    </xdr:to>
    <xdr:cxnSp macro="">
      <xdr:nvCxnSpPr>
        <xdr:cNvPr id="126" name="直線コネクタ 125"/>
        <xdr:cNvCxnSpPr/>
      </xdr:nvCxnSpPr>
      <xdr:spPr>
        <a:xfrm>
          <a:off x="16421100" y="266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149860</xdr:rowOff>
    </xdr:to>
    <xdr:cxnSp macro="">
      <xdr:nvCxnSpPr>
        <xdr:cNvPr id="127" name="直線コネクタ 126"/>
        <xdr:cNvCxnSpPr/>
      </xdr:nvCxnSpPr>
      <xdr:spPr>
        <a:xfrm>
          <a:off x="15671800" y="27559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28"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29" name="フローチャート: 判断 128"/>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104140</xdr:rowOff>
    </xdr:to>
    <xdr:cxnSp macro="">
      <xdr:nvCxnSpPr>
        <xdr:cNvPr id="130" name="直線コネクタ 129"/>
        <xdr:cNvCxnSpPr/>
      </xdr:nvCxnSpPr>
      <xdr:spPr>
        <a:xfrm flipV="1">
          <a:off x="14782800" y="2755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31" name="フローチャート: 判断 130"/>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2" name="テキスト ボックス 131"/>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16</xdr:row>
      <xdr:rowOff>104140</xdr:rowOff>
    </xdr:to>
    <xdr:cxnSp macro="">
      <xdr:nvCxnSpPr>
        <xdr:cNvPr id="133" name="直線コネクタ 132"/>
        <xdr:cNvCxnSpPr/>
      </xdr:nvCxnSpPr>
      <xdr:spPr>
        <a:xfrm>
          <a:off x="13893800" y="24358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35560</xdr:rowOff>
    </xdr:to>
    <xdr:cxnSp macro="">
      <xdr:nvCxnSpPr>
        <xdr:cNvPr id="136" name="直線コネクタ 135"/>
        <xdr:cNvCxnSpPr/>
      </xdr:nvCxnSpPr>
      <xdr:spPr>
        <a:xfrm>
          <a:off x="13004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7" name="フローチャート: 判断 136"/>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8" name="テキスト ボックス 137"/>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7"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53" name="テキスト ボックス 152"/>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4" name="楕円 153"/>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5" name="テキスト ボックス 154"/>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ポイント低くなっている。しかしながら、年々障害者福祉サービス費が増加傾向にあり、扶助費については自然増や制度変更による影響もあるため、今後も動向を注視していく。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62</xdr:row>
      <xdr:rowOff>31750</xdr:rowOff>
    </xdr:to>
    <xdr:cxnSp macro="">
      <xdr:nvCxnSpPr>
        <xdr:cNvPr id="183" name="直線コネクタ 182"/>
        <xdr:cNvCxnSpPr/>
      </xdr:nvCxnSpPr>
      <xdr:spPr>
        <a:xfrm flipV="1">
          <a:off x="4826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8" name="直線コネクタ 187"/>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91" name="直線コネクタ 190"/>
        <xdr:cNvCxnSpPr/>
      </xdr:nvCxnSpPr>
      <xdr:spPr>
        <a:xfrm>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2" name="フローチャート: 判断 191"/>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3" name="テキスト ボックス 192"/>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4" name="直線コネクタ 193"/>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7" name="直線コネクタ 196"/>
        <xdr:cNvCxnSpPr/>
      </xdr:nvCxnSpPr>
      <xdr:spPr>
        <a:xfrm flipV="1">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8" name="フローチャート: 判断 197"/>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9" name="テキスト ボックス 198"/>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0" name="フローチャート: 判断 199"/>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1" name="テキスト ボックス 200"/>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7" name="楕円 206"/>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8"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1" name="楕円 210"/>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2" name="テキスト ボックス 211"/>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14.8</a:t>
          </a:r>
          <a:r>
            <a:rPr kumimoji="1" lang="ja-JP" altLang="en-US" sz="1200">
              <a:latin typeface="ＭＳ Ｐゴシック" panose="020B0600070205080204" pitchFamily="50" charset="-128"/>
              <a:ea typeface="ＭＳ Ｐゴシック" panose="020B0600070205080204" pitchFamily="50" charset="-128"/>
            </a:rPr>
            <a:t>％となっているものの、類似団体と比較して</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ポイント高い状況である。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主な内訳は、簡易水道事業及び下水道事業への出資金並びに特別会計への繰出金であり、ほぼ横ばいで推移している。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今後は、施設更新等に伴う出資金の増加が見込まれることから、引き続き業務の効率化を図りながら経常経費の削減に努めていく。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58</xdr:row>
      <xdr:rowOff>83457</xdr:rowOff>
    </xdr:to>
    <xdr:cxnSp macro="">
      <xdr:nvCxnSpPr>
        <xdr:cNvPr id="246" name="直線コネクタ 245"/>
        <xdr:cNvCxnSpPr/>
      </xdr:nvCxnSpPr>
      <xdr:spPr>
        <a:xfrm flipV="1">
          <a:off x="16510000" y="9069615"/>
          <a:ext cx="0" cy="957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55534</xdr:rowOff>
    </xdr:from>
    <xdr:ext cx="762000" cy="259045"/>
    <xdr:sp macro="" textlink="">
      <xdr:nvSpPr>
        <xdr:cNvPr id="247" name="その他最小値テキスト"/>
        <xdr:cNvSpPr txBox="1"/>
      </xdr:nvSpPr>
      <xdr:spPr>
        <a:xfrm>
          <a:off x="16598900" y="99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83457</xdr:rowOff>
    </xdr:from>
    <xdr:to>
      <xdr:col>82</xdr:col>
      <xdr:colOff>196850</xdr:colOff>
      <xdr:row>58</xdr:row>
      <xdr:rowOff>83457</xdr:rowOff>
    </xdr:to>
    <xdr:cxnSp macro="">
      <xdr:nvCxnSpPr>
        <xdr:cNvPr id="248" name="直線コネクタ 247"/>
        <xdr:cNvCxnSpPr/>
      </xdr:nvCxnSpPr>
      <xdr:spPr>
        <a:xfrm>
          <a:off x="16421100" y="100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49"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0" name="直線コネクタ 249"/>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61685</xdr:rowOff>
    </xdr:to>
    <xdr:cxnSp macro="">
      <xdr:nvCxnSpPr>
        <xdr:cNvPr id="251" name="直線コネクタ 250"/>
        <xdr:cNvCxnSpPr/>
      </xdr:nvCxnSpPr>
      <xdr:spPr>
        <a:xfrm flipV="1">
          <a:off x="15671800" y="9984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61</xdr:row>
      <xdr:rowOff>113393</xdr:rowOff>
    </xdr:to>
    <xdr:cxnSp macro="">
      <xdr:nvCxnSpPr>
        <xdr:cNvPr id="254" name="直線コネクタ 253"/>
        <xdr:cNvCxnSpPr/>
      </xdr:nvCxnSpPr>
      <xdr:spPr>
        <a:xfrm flipV="1">
          <a:off x="14782800" y="10005785"/>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5" name="フローチャート: 判断 254"/>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56" name="テキスト ボックス 255"/>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91622</xdr:rowOff>
    </xdr:from>
    <xdr:to>
      <xdr:col>73</xdr:col>
      <xdr:colOff>180975</xdr:colOff>
      <xdr:row>61</xdr:row>
      <xdr:rowOff>113393</xdr:rowOff>
    </xdr:to>
    <xdr:cxnSp macro="">
      <xdr:nvCxnSpPr>
        <xdr:cNvPr id="257" name="直線コネクタ 256"/>
        <xdr:cNvCxnSpPr/>
      </xdr:nvCxnSpPr>
      <xdr:spPr>
        <a:xfrm>
          <a:off x="13893800" y="10550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8" name="フローチャート: 判断 257"/>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9" name="テキスト ボックス 258"/>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91622</xdr:rowOff>
    </xdr:from>
    <xdr:to>
      <xdr:col>69</xdr:col>
      <xdr:colOff>92075</xdr:colOff>
      <xdr:row>62</xdr:row>
      <xdr:rowOff>29028</xdr:rowOff>
    </xdr:to>
    <xdr:cxnSp macro="">
      <xdr:nvCxnSpPr>
        <xdr:cNvPr id="260" name="直線コネクタ 259"/>
        <xdr:cNvCxnSpPr/>
      </xdr:nvCxnSpPr>
      <xdr:spPr>
        <a:xfrm flipV="1">
          <a:off x="13004800" y="10550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63" name="フローチャート: 判断 262"/>
        <xdr:cNvSpPr/>
      </xdr:nvSpPr>
      <xdr:spPr>
        <a:xfrm>
          <a:off x="12954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81842</xdr:rowOff>
    </xdr:from>
    <xdr:ext cx="762000" cy="259045"/>
    <xdr:sp macro="" textlink="">
      <xdr:nvSpPr>
        <xdr:cNvPr id="264" name="テキスト ボックス 263"/>
        <xdr:cNvSpPr txBox="1"/>
      </xdr:nvSpPr>
      <xdr:spPr>
        <a:xfrm>
          <a:off x="12623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69142</xdr:rowOff>
    </xdr:from>
    <xdr:ext cx="762000" cy="259045"/>
    <xdr:sp macro="" textlink="">
      <xdr:nvSpPr>
        <xdr:cNvPr id="271" name="その他該当値テキスト"/>
        <xdr:cNvSpPr txBox="1"/>
      </xdr:nvSpPr>
      <xdr:spPr>
        <a:xfrm>
          <a:off x="16598900" y="984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62593</xdr:rowOff>
    </xdr:from>
    <xdr:to>
      <xdr:col>74</xdr:col>
      <xdr:colOff>31750</xdr:colOff>
      <xdr:row>61</xdr:row>
      <xdr:rowOff>164193</xdr:rowOff>
    </xdr:to>
    <xdr:sp macro="" textlink="">
      <xdr:nvSpPr>
        <xdr:cNvPr id="274" name="楕円 273"/>
        <xdr:cNvSpPr/>
      </xdr:nvSpPr>
      <xdr:spPr>
        <a:xfrm>
          <a:off x="14732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148970</xdr:rowOff>
    </xdr:from>
    <xdr:ext cx="762000" cy="259045"/>
    <xdr:sp macro="" textlink="">
      <xdr:nvSpPr>
        <xdr:cNvPr id="275" name="テキスト ボックス 274"/>
        <xdr:cNvSpPr txBox="1"/>
      </xdr:nvSpPr>
      <xdr:spPr>
        <a:xfrm>
          <a:off x="14401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40822</xdr:rowOff>
    </xdr:from>
    <xdr:to>
      <xdr:col>69</xdr:col>
      <xdr:colOff>142875</xdr:colOff>
      <xdr:row>61</xdr:row>
      <xdr:rowOff>142422</xdr:rowOff>
    </xdr:to>
    <xdr:sp macro="" textlink="">
      <xdr:nvSpPr>
        <xdr:cNvPr id="276" name="楕円 275"/>
        <xdr:cNvSpPr/>
      </xdr:nvSpPr>
      <xdr:spPr>
        <a:xfrm>
          <a:off x="13843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127199</xdr:rowOff>
    </xdr:from>
    <xdr:ext cx="762000" cy="259045"/>
    <xdr:sp macro="" textlink="">
      <xdr:nvSpPr>
        <xdr:cNvPr id="277" name="テキスト ボックス 276"/>
        <xdr:cNvSpPr txBox="1"/>
      </xdr:nvSpPr>
      <xdr:spPr>
        <a:xfrm>
          <a:off x="13512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78" name="楕円 277"/>
        <xdr:cNvSpPr/>
      </xdr:nvSpPr>
      <xdr:spPr>
        <a:xfrm>
          <a:off x="12954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79" name="テキスト ボックス 278"/>
        <xdr:cNvSpPr txBox="1"/>
      </xdr:nvSpPr>
      <xdr:spPr>
        <a:xfrm>
          <a:off x="12623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％となっている。主な要因は、一部事務組合（有田周辺広域圏事務組合）の運営費や施設更新等に係る負担金の増加によるものである。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今後も、一部事務組合の施設更新等に伴う負担金の増加が見込まれることから、各種団体への補助金等については廃止を含めた見直しを行い、縮減に努めていく。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36</xdr:row>
      <xdr:rowOff>117856</xdr:rowOff>
    </xdr:from>
    <xdr:to>
      <xdr:col>82</xdr:col>
      <xdr:colOff>107950</xdr:colOff>
      <xdr:row>41</xdr:row>
      <xdr:rowOff>14986</xdr:rowOff>
    </xdr:to>
    <xdr:cxnSp macro="">
      <xdr:nvCxnSpPr>
        <xdr:cNvPr id="304" name="直線コネクタ 303"/>
        <xdr:cNvCxnSpPr/>
      </xdr:nvCxnSpPr>
      <xdr:spPr>
        <a:xfrm flipV="1">
          <a:off x="16510000" y="6290056"/>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5"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6" name="直線コネクタ 305"/>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32783</xdr:rowOff>
    </xdr:from>
    <xdr:ext cx="762000" cy="259045"/>
    <xdr:sp macro="" textlink="">
      <xdr:nvSpPr>
        <xdr:cNvPr id="307" name="補助費等最大値テキスト"/>
        <xdr:cNvSpPr txBox="1"/>
      </xdr:nvSpPr>
      <xdr:spPr>
        <a:xfrm>
          <a:off x="16598900" y="603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36</xdr:row>
      <xdr:rowOff>117856</xdr:rowOff>
    </xdr:from>
    <xdr:to>
      <xdr:col>82</xdr:col>
      <xdr:colOff>196850</xdr:colOff>
      <xdr:row>36</xdr:row>
      <xdr:rowOff>117856</xdr:rowOff>
    </xdr:to>
    <xdr:cxnSp macro="">
      <xdr:nvCxnSpPr>
        <xdr:cNvPr id="308" name="直線コネクタ 307"/>
        <xdr:cNvCxnSpPr/>
      </xdr:nvCxnSpPr>
      <xdr:spPr>
        <a:xfrm>
          <a:off x="16421100" y="629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117856</xdr:rowOff>
    </xdr:to>
    <xdr:cxnSp macro="">
      <xdr:nvCxnSpPr>
        <xdr:cNvPr id="309" name="直線コネクタ 308"/>
        <xdr:cNvCxnSpPr/>
      </xdr:nvCxnSpPr>
      <xdr:spPr>
        <a:xfrm>
          <a:off x="15671800" y="6235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142003</xdr:rowOff>
    </xdr:from>
    <xdr:ext cx="762000" cy="259045"/>
    <xdr:sp macro="" textlink="">
      <xdr:nvSpPr>
        <xdr:cNvPr id="310" name="補助費等平均値テキスト"/>
        <xdr:cNvSpPr txBox="1"/>
      </xdr:nvSpPr>
      <xdr:spPr>
        <a:xfrm>
          <a:off x="16598900" y="648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11" name="フローチャート: 判断 310"/>
        <xdr:cNvSpPr/>
      </xdr:nvSpPr>
      <xdr:spPr>
        <a:xfrm>
          <a:off x="16459200" y="651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36</xdr:row>
      <xdr:rowOff>62992</xdr:rowOff>
    </xdr:to>
    <xdr:cxnSp macro="">
      <xdr:nvCxnSpPr>
        <xdr:cNvPr id="312" name="直線コネクタ 311"/>
        <xdr:cNvCxnSpPr/>
      </xdr:nvCxnSpPr>
      <xdr:spPr>
        <a:xfrm>
          <a:off x="14782800" y="600202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119634</xdr:rowOff>
    </xdr:from>
    <xdr:to>
      <xdr:col>78</xdr:col>
      <xdr:colOff>120650</xdr:colOff>
      <xdr:row>38</xdr:row>
      <xdr:rowOff>49785</xdr:rowOff>
    </xdr:to>
    <xdr:sp macro="" textlink="">
      <xdr:nvSpPr>
        <xdr:cNvPr id="313" name="フローチャート: 判断 312"/>
        <xdr:cNvSpPr/>
      </xdr:nvSpPr>
      <xdr:spPr>
        <a:xfrm>
          <a:off x="15621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14" name="テキスト ボックス 313"/>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35</xdr:row>
      <xdr:rowOff>1270</xdr:rowOff>
    </xdr:to>
    <xdr:cxnSp macro="">
      <xdr:nvCxnSpPr>
        <xdr:cNvPr id="315" name="直線コネクタ 314"/>
        <xdr:cNvCxnSpPr/>
      </xdr:nvCxnSpPr>
      <xdr:spPr>
        <a:xfrm>
          <a:off x="13893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6" name="フローチャート: 判断 31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7" name="テキスト ボックス 31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34</xdr:row>
      <xdr:rowOff>168148</xdr:rowOff>
    </xdr:to>
    <xdr:cxnSp macro="">
      <xdr:nvCxnSpPr>
        <xdr:cNvPr id="318" name="直線コネクタ 317"/>
        <xdr:cNvCxnSpPr/>
      </xdr:nvCxnSpPr>
      <xdr:spPr>
        <a:xfrm>
          <a:off x="13004800" y="5997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147083</xdr:rowOff>
    </xdr:from>
    <xdr:ext cx="762000" cy="259045"/>
    <xdr:sp macro="" textlink="">
      <xdr:nvSpPr>
        <xdr:cNvPr id="329" name="補助費等該当値テキスト"/>
        <xdr:cNvSpPr txBox="1"/>
      </xdr:nvSpPr>
      <xdr:spPr>
        <a:xfrm>
          <a:off x="16598900" y="614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2" name="楕円 331"/>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3" name="テキスト ボックス 332"/>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34" name="楕円 333"/>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5" name="テキスト ボックス 334"/>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6" name="楕円 335"/>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37" name="テキスト ボックス 336"/>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17.8</a:t>
          </a:r>
          <a:r>
            <a:rPr kumimoji="1" lang="ja-JP" altLang="en-US" sz="1200">
              <a:latin typeface="ＭＳ Ｐゴシック" panose="020B0600070205080204" pitchFamily="50" charset="-128"/>
              <a:ea typeface="ＭＳ Ｐゴシック" panose="020B0600070205080204" pitchFamily="50" charset="-128"/>
            </a:rPr>
            <a:t>％となっている。主な要因としては、令和５年度において繰上償還を実施したことに加え、平成２０年度発行の合併特例債の償還が令和５年度で終了したことによるものである。なお、類似団体平均及び県平均と比較すると低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今後は、公債費は年々減少していく見込みであり、引き続き起債事業の取捨選択を行い、起債発行額の抑制を図りながら地方債残高の縮小に努めていく。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82</xdr:row>
      <xdr:rowOff>39914</xdr:rowOff>
    </xdr:to>
    <xdr:cxnSp macro="">
      <xdr:nvCxnSpPr>
        <xdr:cNvPr id="367" name="直線コネクタ 366"/>
        <xdr:cNvCxnSpPr/>
      </xdr:nvCxnSpPr>
      <xdr:spPr>
        <a:xfrm flipV="1">
          <a:off x="4826000" y="12661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11991</xdr:rowOff>
    </xdr:from>
    <xdr:ext cx="762000" cy="259045"/>
    <xdr:sp macro="" textlink="">
      <xdr:nvSpPr>
        <xdr:cNvPr id="368" name="公債費最小値テキスト"/>
        <xdr:cNvSpPr txBox="1"/>
      </xdr:nvSpPr>
      <xdr:spPr>
        <a:xfrm>
          <a:off x="4914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39914</xdr:rowOff>
    </xdr:from>
    <xdr:to>
      <xdr:col>24</xdr:col>
      <xdr:colOff>114300</xdr:colOff>
      <xdr:row>82</xdr:row>
      <xdr:rowOff>39914</xdr:rowOff>
    </xdr:to>
    <xdr:cxnSp macro="">
      <xdr:nvCxnSpPr>
        <xdr:cNvPr id="369" name="直線コネクタ 368"/>
        <xdr:cNvCxnSpPr/>
      </xdr:nvCxnSpPr>
      <xdr:spPr>
        <a:xfrm>
          <a:off x="4737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0"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1" name="直線コネクタ 370"/>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39914</xdr:rowOff>
    </xdr:from>
    <xdr:to>
      <xdr:col>24</xdr:col>
      <xdr:colOff>25400</xdr:colOff>
      <xdr:row>80</xdr:row>
      <xdr:rowOff>45357</xdr:rowOff>
    </xdr:to>
    <xdr:cxnSp macro="">
      <xdr:nvCxnSpPr>
        <xdr:cNvPr id="372" name="直線コネクタ 371"/>
        <xdr:cNvCxnSpPr/>
      </xdr:nvCxnSpPr>
      <xdr:spPr>
        <a:xfrm flipV="1">
          <a:off x="3987800" y="13413014"/>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3" name="公債費平均値テキスト"/>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4" name="フローチャート: 判断 373"/>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45357</xdr:rowOff>
    </xdr:from>
    <xdr:to>
      <xdr:col>19</xdr:col>
      <xdr:colOff>187325</xdr:colOff>
      <xdr:row>81</xdr:row>
      <xdr:rowOff>135164</xdr:rowOff>
    </xdr:to>
    <xdr:cxnSp macro="">
      <xdr:nvCxnSpPr>
        <xdr:cNvPr id="375" name="直線コネクタ 374"/>
        <xdr:cNvCxnSpPr/>
      </xdr:nvCxnSpPr>
      <xdr:spPr>
        <a:xfrm flipV="1">
          <a:off x="3098800" y="137613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163286</xdr:rowOff>
    </xdr:from>
    <xdr:to>
      <xdr:col>20</xdr:col>
      <xdr:colOff>38100</xdr:colOff>
      <xdr:row>79</xdr:row>
      <xdr:rowOff>93436</xdr:rowOff>
    </xdr:to>
    <xdr:sp macro="" textlink="">
      <xdr:nvSpPr>
        <xdr:cNvPr id="376" name="フローチャート: 判断 375"/>
        <xdr:cNvSpPr/>
      </xdr:nvSpPr>
      <xdr:spPr>
        <a:xfrm>
          <a:off x="3937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103613</xdr:rowOff>
    </xdr:from>
    <xdr:ext cx="736600" cy="259045"/>
    <xdr:sp macro="" textlink="">
      <xdr:nvSpPr>
        <xdr:cNvPr id="377" name="テキスト ボックス 376"/>
        <xdr:cNvSpPr txBox="1"/>
      </xdr:nvSpPr>
      <xdr:spPr>
        <a:xfrm>
          <a:off x="3606800" y="1330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102507</xdr:rowOff>
    </xdr:from>
    <xdr:to>
      <xdr:col>15</xdr:col>
      <xdr:colOff>98425</xdr:colOff>
      <xdr:row>81</xdr:row>
      <xdr:rowOff>135164</xdr:rowOff>
    </xdr:to>
    <xdr:cxnSp macro="">
      <xdr:nvCxnSpPr>
        <xdr:cNvPr id="378" name="直線コネクタ 377"/>
        <xdr:cNvCxnSpPr/>
      </xdr:nvCxnSpPr>
      <xdr:spPr>
        <a:xfrm>
          <a:off x="2209800" y="1398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35379</xdr:rowOff>
    </xdr:from>
    <xdr:to>
      <xdr:col>15</xdr:col>
      <xdr:colOff>149225</xdr:colOff>
      <xdr:row>79</xdr:row>
      <xdr:rowOff>136979</xdr:rowOff>
    </xdr:to>
    <xdr:sp macro="" textlink="">
      <xdr:nvSpPr>
        <xdr:cNvPr id="379" name="フローチャート: 判断 378"/>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147156</xdr:rowOff>
    </xdr:from>
    <xdr:ext cx="762000" cy="259045"/>
    <xdr:sp macro="" textlink="">
      <xdr:nvSpPr>
        <xdr:cNvPr id="380" name="テキスト ボックス 379"/>
        <xdr:cNvSpPr txBox="1"/>
      </xdr:nvSpPr>
      <xdr:spPr>
        <a:xfrm>
          <a:off x="2717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102507</xdr:rowOff>
    </xdr:from>
    <xdr:to>
      <xdr:col>11</xdr:col>
      <xdr:colOff>9525</xdr:colOff>
      <xdr:row>81</xdr:row>
      <xdr:rowOff>113393</xdr:rowOff>
    </xdr:to>
    <xdr:cxnSp macro="">
      <xdr:nvCxnSpPr>
        <xdr:cNvPr id="381" name="直線コネクタ 380"/>
        <xdr:cNvCxnSpPr/>
      </xdr:nvCxnSpPr>
      <xdr:spPr>
        <a:xfrm flipV="1">
          <a:off x="1320800" y="13989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108857</xdr:rowOff>
    </xdr:from>
    <xdr:to>
      <xdr:col>11</xdr:col>
      <xdr:colOff>60325</xdr:colOff>
      <xdr:row>79</xdr:row>
      <xdr:rowOff>39007</xdr:rowOff>
    </xdr:to>
    <xdr:sp macro="" textlink="">
      <xdr:nvSpPr>
        <xdr:cNvPr id="382" name="フローチャート: 判断 381"/>
        <xdr:cNvSpPr/>
      </xdr:nvSpPr>
      <xdr:spPr>
        <a:xfrm>
          <a:off x="2159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49184</xdr:rowOff>
    </xdr:from>
    <xdr:ext cx="762000" cy="259045"/>
    <xdr:sp macro="" textlink="">
      <xdr:nvSpPr>
        <xdr:cNvPr id="383" name="テキスト ボックス 382"/>
        <xdr:cNvSpPr txBox="1"/>
      </xdr:nvSpPr>
      <xdr:spPr>
        <a:xfrm>
          <a:off x="1828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84" name="フローチャート: 判断 383"/>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85" name="テキスト ボックス 384"/>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160564</xdr:rowOff>
    </xdr:from>
    <xdr:to>
      <xdr:col>24</xdr:col>
      <xdr:colOff>76200</xdr:colOff>
      <xdr:row>78</xdr:row>
      <xdr:rowOff>90714</xdr:rowOff>
    </xdr:to>
    <xdr:sp macro="" textlink="">
      <xdr:nvSpPr>
        <xdr:cNvPr id="391" name="楕円 390"/>
        <xdr:cNvSpPr/>
      </xdr:nvSpPr>
      <xdr:spPr>
        <a:xfrm>
          <a:off x="47752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5641</xdr:rowOff>
    </xdr:from>
    <xdr:ext cx="762000" cy="259045"/>
    <xdr:sp macro="" textlink="">
      <xdr:nvSpPr>
        <xdr:cNvPr id="392" name="公債費該当値テキスト"/>
        <xdr:cNvSpPr txBox="1"/>
      </xdr:nvSpPr>
      <xdr:spPr>
        <a:xfrm>
          <a:off x="49149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166007</xdr:rowOff>
    </xdr:from>
    <xdr:to>
      <xdr:col>20</xdr:col>
      <xdr:colOff>38100</xdr:colOff>
      <xdr:row>80</xdr:row>
      <xdr:rowOff>96157</xdr:rowOff>
    </xdr:to>
    <xdr:sp macro="" textlink="">
      <xdr:nvSpPr>
        <xdr:cNvPr id="393" name="楕円 392"/>
        <xdr:cNvSpPr/>
      </xdr:nvSpPr>
      <xdr:spPr>
        <a:xfrm>
          <a:off x="3937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80934</xdr:rowOff>
    </xdr:from>
    <xdr:ext cx="736600" cy="259045"/>
    <xdr:sp macro="" textlink="">
      <xdr:nvSpPr>
        <xdr:cNvPr id="394" name="テキスト ボックス 393"/>
        <xdr:cNvSpPr txBox="1"/>
      </xdr:nvSpPr>
      <xdr:spPr>
        <a:xfrm>
          <a:off x="3606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84364</xdr:rowOff>
    </xdr:from>
    <xdr:to>
      <xdr:col>15</xdr:col>
      <xdr:colOff>149225</xdr:colOff>
      <xdr:row>82</xdr:row>
      <xdr:rowOff>14514</xdr:rowOff>
    </xdr:to>
    <xdr:sp macro="" textlink="">
      <xdr:nvSpPr>
        <xdr:cNvPr id="395" name="楕円 394"/>
        <xdr:cNvSpPr/>
      </xdr:nvSpPr>
      <xdr:spPr>
        <a:xfrm>
          <a:off x="3048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170741</xdr:rowOff>
    </xdr:from>
    <xdr:ext cx="762000" cy="259045"/>
    <xdr:sp macro="" textlink="">
      <xdr:nvSpPr>
        <xdr:cNvPr id="396" name="テキスト ボックス 395"/>
        <xdr:cNvSpPr txBox="1"/>
      </xdr:nvSpPr>
      <xdr:spPr>
        <a:xfrm>
          <a:off x="2717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51707</xdr:rowOff>
    </xdr:from>
    <xdr:to>
      <xdr:col>11</xdr:col>
      <xdr:colOff>60325</xdr:colOff>
      <xdr:row>81</xdr:row>
      <xdr:rowOff>153307</xdr:rowOff>
    </xdr:to>
    <xdr:sp macro="" textlink="">
      <xdr:nvSpPr>
        <xdr:cNvPr id="397" name="楕円 396"/>
        <xdr:cNvSpPr/>
      </xdr:nvSpPr>
      <xdr:spPr>
        <a:xfrm>
          <a:off x="2159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138084</xdr:rowOff>
    </xdr:from>
    <xdr:ext cx="762000" cy="259045"/>
    <xdr:sp macro="" textlink="">
      <xdr:nvSpPr>
        <xdr:cNvPr id="398" name="テキスト ボックス 397"/>
        <xdr:cNvSpPr txBox="1"/>
      </xdr:nvSpPr>
      <xdr:spPr>
        <a:xfrm>
          <a:off x="1828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62593</xdr:rowOff>
    </xdr:from>
    <xdr:to>
      <xdr:col>6</xdr:col>
      <xdr:colOff>171450</xdr:colOff>
      <xdr:row>81</xdr:row>
      <xdr:rowOff>164193</xdr:rowOff>
    </xdr:to>
    <xdr:sp macro="" textlink="">
      <xdr:nvSpPr>
        <xdr:cNvPr id="399" name="楕円 398"/>
        <xdr:cNvSpPr/>
      </xdr:nvSpPr>
      <xdr:spPr>
        <a:xfrm>
          <a:off x="1270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148970</xdr:rowOff>
    </xdr:from>
    <xdr:ext cx="762000" cy="259045"/>
    <xdr:sp macro="" textlink="">
      <xdr:nvSpPr>
        <xdr:cNvPr id="400" name="テキスト ボックス 399"/>
        <xdr:cNvSpPr txBox="1"/>
      </xdr:nvSpPr>
      <xdr:spPr>
        <a:xfrm>
          <a:off x="939800" y="1403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ポイント低い状態である。　　</a:t>
          </a:r>
        </a:p>
        <a:p>
          <a:r>
            <a:rPr kumimoji="1" lang="ja-JP" altLang="en-US" sz="1300">
              <a:latin typeface="ＭＳ Ｐゴシック" panose="020B0600070205080204" pitchFamily="50" charset="-128"/>
              <a:ea typeface="ＭＳ Ｐゴシック" panose="020B0600070205080204" pitchFamily="50" charset="-128"/>
            </a:rPr>
            <a:t>　類似団体、全国、県どの平均値よりも下回っているが、人口減少に伴い普通交付税の減少が見込まれることから、今後更なる経常経費の削減を図っていく必要がある。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81</xdr:row>
      <xdr:rowOff>97282</xdr:rowOff>
    </xdr:to>
    <xdr:cxnSp macro="">
      <xdr:nvCxnSpPr>
        <xdr:cNvPr id="426" name="直線コネクタ 425"/>
        <xdr:cNvCxnSpPr/>
      </xdr:nvCxnSpPr>
      <xdr:spPr>
        <a:xfrm flipV="1">
          <a:off x="16510000" y="12951460"/>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69359</xdr:rowOff>
    </xdr:from>
    <xdr:ext cx="762000" cy="259045"/>
    <xdr:sp macro="" textlink="">
      <xdr:nvSpPr>
        <xdr:cNvPr id="427"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97282</xdr:rowOff>
    </xdr:from>
    <xdr:to>
      <xdr:col>82</xdr:col>
      <xdr:colOff>196850</xdr:colOff>
      <xdr:row>81</xdr:row>
      <xdr:rowOff>97282</xdr:rowOff>
    </xdr:to>
    <xdr:cxnSp macro="">
      <xdr:nvCxnSpPr>
        <xdr:cNvPr id="428" name="直線コネクタ 427"/>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29" name="公債費以外最大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30" name="直線コネクタ 429"/>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75</xdr:row>
      <xdr:rowOff>92710</xdr:rowOff>
    </xdr:to>
    <xdr:cxnSp macro="">
      <xdr:nvCxnSpPr>
        <xdr:cNvPr id="431" name="直線コネクタ 430"/>
        <xdr:cNvCxnSpPr/>
      </xdr:nvCxnSpPr>
      <xdr:spPr>
        <a:xfrm>
          <a:off x="15671800" y="1274114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74</xdr:row>
      <xdr:rowOff>108712</xdr:rowOff>
    </xdr:to>
    <xdr:cxnSp macro="">
      <xdr:nvCxnSpPr>
        <xdr:cNvPr id="434" name="直線コネクタ 433"/>
        <xdr:cNvCxnSpPr/>
      </xdr:nvCxnSpPr>
      <xdr:spPr>
        <a:xfrm flipV="1">
          <a:off x="14782800" y="12741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5" name="フローチャート: 判断 434"/>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6" name="テキスト ボックス 435"/>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108712</xdr:rowOff>
    </xdr:to>
    <xdr:cxnSp macro="">
      <xdr:nvCxnSpPr>
        <xdr:cNvPr id="437" name="直線コネクタ 436"/>
        <xdr:cNvCxnSpPr/>
      </xdr:nvCxnSpPr>
      <xdr:spPr>
        <a:xfrm>
          <a:off x="13893800" y="1253998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62992</xdr:rowOff>
    </xdr:to>
    <xdr:cxnSp macro="">
      <xdr:nvCxnSpPr>
        <xdr:cNvPr id="440" name="直線コネクタ 439"/>
        <xdr:cNvCxnSpPr/>
      </xdr:nvCxnSpPr>
      <xdr:spPr>
        <a:xfrm flipV="1">
          <a:off x="13004800" y="125399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41" name="フローチャート: 判断 440"/>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43705</xdr:rowOff>
    </xdr:from>
    <xdr:ext cx="762000" cy="259045"/>
    <xdr:sp macro="" textlink="">
      <xdr:nvSpPr>
        <xdr:cNvPr id="442" name="テキスト ボックス 441"/>
        <xdr:cNvSpPr txBox="1"/>
      </xdr:nvSpPr>
      <xdr:spPr>
        <a:xfrm>
          <a:off x="13512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3" name="フローチャート: 判断 442"/>
        <xdr:cNvSpPr/>
      </xdr:nvSpPr>
      <xdr:spPr>
        <a:xfrm>
          <a:off x="12954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44" name="テキスト ボックス 443"/>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0" name="楕円 449"/>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121937</xdr:rowOff>
    </xdr:from>
    <xdr:ext cx="762000" cy="259045"/>
    <xdr:sp macro="" textlink="">
      <xdr:nvSpPr>
        <xdr:cNvPr id="451" name="公債費以外該当値テキスト"/>
        <xdr:cNvSpPr txBox="1"/>
      </xdr:nvSpPr>
      <xdr:spPr>
        <a:xfrm>
          <a:off x="16598900" y="1280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52" name="楕円 451"/>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53" name="テキスト ボックス 452"/>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57912</xdr:rowOff>
    </xdr:from>
    <xdr:to>
      <xdr:col>74</xdr:col>
      <xdr:colOff>31750</xdr:colOff>
      <xdr:row>74</xdr:row>
      <xdr:rowOff>159512</xdr:rowOff>
    </xdr:to>
    <xdr:sp macro="" textlink="">
      <xdr:nvSpPr>
        <xdr:cNvPr id="454" name="楕円 453"/>
        <xdr:cNvSpPr/>
      </xdr:nvSpPr>
      <xdr:spPr>
        <a:xfrm>
          <a:off x="14732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169689</xdr:rowOff>
    </xdr:from>
    <xdr:ext cx="762000" cy="259045"/>
    <xdr:sp macro="" textlink="">
      <xdr:nvSpPr>
        <xdr:cNvPr id="455" name="テキスト ボックス 454"/>
        <xdr:cNvSpPr txBox="1"/>
      </xdr:nvSpPr>
      <xdr:spPr>
        <a:xfrm>
          <a:off x="14401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56" name="楕円 455"/>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7" name="テキスト ボックス 456"/>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58" name="楕円 457"/>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123969</xdr:rowOff>
    </xdr:from>
    <xdr:ext cx="762000" cy="259045"/>
    <xdr:sp macro="" textlink="">
      <xdr:nvSpPr>
        <xdr:cNvPr id="459" name="テキスト ボックス 458"/>
        <xdr:cNvSpPr txBox="1"/>
      </xdr:nvSpPr>
      <xdr:spPr>
        <a:xfrm>
          <a:off x="12623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142360</xdr:rowOff>
    </xdr:from>
    <xdr:to>
      <xdr:col>29</xdr:col>
      <xdr:colOff>127000</xdr:colOff>
      <xdr:row>19</xdr:row>
      <xdr:rowOff>123418</xdr:rowOff>
    </xdr:to>
    <xdr:cxnSp macro="">
      <xdr:nvCxnSpPr>
        <xdr:cNvPr id="47" name="直線コネクタ 46"/>
        <xdr:cNvCxnSpPr/>
      </xdr:nvCxnSpPr>
      <xdr:spPr bwMode="auto">
        <a:xfrm flipV="1">
          <a:off x="5651500" y="1904485"/>
          <a:ext cx="0" cy="15241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95495</xdr:rowOff>
    </xdr:from>
    <xdr:ext cx="762000" cy="259045"/>
    <xdr:sp macro="" textlink="">
      <xdr:nvSpPr>
        <xdr:cNvPr id="48" name="人口1人当たり決算額の推移最小値テキスト130"/>
        <xdr:cNvSpPr txBox="1"/>
      </xdr:nvSpPr>
      <xdr:spPr>
        <a:xfrm>
          <a:off x="5740400" y="340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123418</xdr:rowOff>
    </xdr:from>
    <xdr:to>
      <xdr:col>30</xdr:col>
      <xdr:colOff>25400</xdr:colOff>
      <xdr:row>19</xdr:row>
      <xdr:rowOff>123418</xdr:rowOff>
    </xdr:to>
    <xdr:cxnSp macro="">
      <xdr:nvCxnSpPr>
        <xdr:cNvPr id="49" name="直線コネクタ 48"/>
        <xdr:cNvCxnSpPr/>
      </xdr:nvCxnSpPr>
      <xdr:spPr bwMode="auto">
        <a:xfrm>
          <a:off x="5562600" y="3428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57287</xdr:rowOff>
    </xdr:from>
    <xdr:ext cx="762000" cy="259045"/>
    <xdr:sp macro="" textlink="">
      <xdr:nvSpPr>
        <xdr:cNvPr id="50" name="人口1人当たり決算額の推移最大値テキスト130"/>
        <xdr:cNvSpPr txBox="1"/>
      </xdr:nvSpPr>
      <xdr:spPr>
        <a:xfrm>
          <a:off x="5740400" y="16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142360</xdr:rowOff>
    </xdr:from>
    <xdr:to>
      <xdr:col>30</xdr:col>
      <xdr:colOff>25400</xdr:colOff>
      <xdr:row>10</xdr:row>
      <xdr:rowOff>142360</xdr:rowOff>
    </xdr:to>
    <xdr:cxnSp macro="">
      <xdr:nvCxnSpPr>
        <xdr:cNvPr id="51" name="直線コネクタ 50"/>
        <xdr:cNvCxnSpPr/>
      </xdr:nvCxnSpPr>
      <xdr:spPr bwMode="auto">
        <a:xfrm>
          <a:off x="5562600" y="1904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163293</xdr:rowOff>
    </xdr:from>
    <xdr:to>
      <xdr:col>29</xdr:col>
      <xdr:colOff>127000</xdr:colOff>
      <xdr:row>12</xdr:row>
      <xdr:rowOff>84818</xdr:rowOff>
    </xdr:to>
    <xdr:cxnSp macro="">
      <xdr:nvCxnSpPr>
        <xdr:cNvPr id="52" name="直線コネクタ 51"/>
        <xdr:cNvCxnSpPr/>
      </xdr:nvCxnSpPr>
      <xdr:spPr bwMode="auto">
        <a:xfrm flipV="1">
          <a:off x="5003800" y="1925418"/>
          <a:ext cx="647700" cy="26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144333</xdr:rowOff>
    </xdr:from>
    <xdr:ext cx="762000" cy="259045"/>
    <xdr:sp macro="" textlink="">
      <xdr:nvSpPr>
        <xdr:cNvPr id="53" name="人口1人当たり決算額の推移平均値テキスト130"/>
        <xdr:cNvSpPr txBox="1"/>
      </xdr:nvSpPr>
      <xdr:spPr>
        <a:xfrm>
          <a:off x="5740400" y="224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806</xdr:rowOff>
    </xdr:from>
    <xdr:to>
      <xdr:col>29</xdr:col>
      <xdr:colOff>177800</xdr:colOff>
      <xdr:row>13</xdr:row>
      <xdr:rowOff>102406</xdr:rowOff>
    </xdr:to>
    <xdr:sp macro="" textlink="">
      <xdr:nvSpPr>
        <xdr:cNvPr id="54" name="フローチャート: 判断 53"/>
        <xdr:cNvSpPr/>
      </xdr:nvSpPr>
      <xdr:spPr bwMode="auto">
        <a:xfrm>
          <a:off x="5600700" y="227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84818</xdr:rowOff>
    </xdr:from>
    <xdr:to>
      <xdr:col>26</xdr:col>
      <xdr:colOff>50800</xdr:colOff>
      <xdr:row>13</xdr:row>
      <xdr:rowOff>86516</xdr:rowOff>
    </xdr:to>
    <xdr:cxnSp macro="">
      <xdr:nvCxnSpPr>
        <xdr:cNvPr id="55" name="直線コネクタ 54"/>
        <xdr:cNvCxnSpPr/>
      </xdr:nvCxnSpPr>
      <xdr:spPr bwMode="auto">
        <a:xfrm flipV="1">
          <a:off x="4305300" y="2189843"/>
          <a:ext cx="698500" cy="173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43390</xdr:rowOff>
    </xdr:from>
    <xdr:to>
      <xdr:col>26</xdr:col>
      <xdr:colOff>101600</xdr:colOff>
      <xdr:row>14</xdr:row>
      <xdr:rowOff>144990</xdr:rowOff>
    </xdr:to>
    <xdr:sp macro="" textlink="">
      <xdr:nvSpPr>
        <xdr:cNvPr id="56" name="フローチャート: 判断 55"/>
        <xdr:cNvSpPr/>
      </xdr:nvSpPr>
      <xdr:spPr bwMode="auto">
        <a:xfrm>
          <a:off x="4953000" y="249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129767</xdr:rowOff>
    </xdr:from>
    <xdr:ext cx="736600" cy="259045"/>
    <xdr:sp macro="" textlink="">
      <xdr:nvSpPr>
        <xdr:cNvPr id="57" name="テキスト ボックス 56"/>
        <xdr:cNvSpPr txBox="1"/>
      </xdr:nvSpPr>
      <xdr:spPr>
        <a:xfrm>
          <a:off x="4622800" y="257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28060</xdr:rowOff>
    </xdr:from>
    <xdr:to>
      <xdr:col>22</xdr:col>
      <xdr:colOff>114300</xdr:colOff>
      <xdr:row>13</xdr:row>
      <xdr:rowOff>86516</xdr:rowOff>
    </xdr:to>
    <xdr:cxnSp macro="">
      <xdr:nvCxnSpPr>
        <xdr:cNvPr id="58" name="直線コネクタ 57"/>
        <xdr:cNvCxnSpPr/>
      </xdr:nvCxnSpPr>
      <xdr:spPr bwMode="auto">
        <a:xfrm>
          <a:off x="3606800" y="2304535"/>
          <a:ext cx="698500" cy="5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95021</xdr:rowOff>
    </xdr:from>
    <xdr:to>
      <xdr:col>22</xdr:col>
      <xdr:colOff>165100</xdr:colOff>
      <xdr:row>15</xdr:row>
      <xdr:rowOff>25171</xdr:rowOff>
    </xdr:to>
    <xdr:sp macro="" textlink="">
      <xdr:nvSpPr>
        <xdr:cNvPr id="59" name="フローチャート: 判断 58"/>
        <xdr:cNvSpPr/>
      </xdr:nvSpPr>
      <xdr:spPr bwMode="auto">
        <a:xfrm>
          <a:off x="4254500" y="2542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9948</xdr:rowOff>
    </xdr:from>
    <xdr:ext cx="762000" cy="259045"/>
    <xdr:sp macro="" textlink="">
      <xdr:nvSpPr>
        <xdr:cNvPr id="60" name="テキスト ボックス 59"/>
        <xdr:cNvSpPr txBox="1"/>
      </xdr:nvSpPr>
      <xdr:spPr>
        <a:xfrm>
          <a:off x="3924300" y="26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28060</xdr:rowOff>
    </xdr:from>
    <xdr:to>
      <xdr:col>18</xdr:col>
      <xdr:colOff>177800</xdr:colOff>
      <xdr:row>13</xdr:row>
      <xdr:rowOff>128219</xdr:rowOff>
    </xdr:to>
    <xdr:cxnSp macro="">
      <xdr:nvCxnSpPr>
        <xdr:cNvPr id="61" name="直線コネクタ 60"/>
        <xdr:cNvCxnSpPr/>
      </xdr:nvCxnSpPr>
      <xdr:spPr bwMode="auto">
        <a:xfrm flipV="1">
          <a:off x="2908300" y="2304535"/>
          <a:ext cx="698500" cy="100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131173</xdr:rowOff>
    </xdr:from>
    <xdr:to>
      <xdr:col>19</xdr:col>
      <xdr:colOff>38100</xdr:colOff>
      <xdr:row>15</xdr:row>
      <xdr:rowOff>61323</xdr:rowOff>
    </xdr:to>
    <xdr:sp macro="" textlink="">
      <xdr:nvSpPr>
        <xdr:cNvPr id="62" name="フローチャート: 判断 61"/>
        <xdr:cNvSpPr/>
      </xdr:nvSpPr>
      <xdr:spPr bwMode="auto">
        <a:xfrm>
          <a:off x="3556000" y="257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46100</xdr:rowOff>
    </xdr:from>
    <xdr:ext cx="762000" cy="259045"/>
    <xdr:sp macro="" textlink="">
      <xdr:nvSpPr>
        <xdr:cNvPr id="63" name="テキスト ボックス 62"/>
        <xdr:cNvSpPr txBox="1"/>
      </xdr:nvSpPr>
      <xdr:spPr>
        <a:xfrm>
          <a:off x="3225800" y="266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10341</xdr:rowOff>
    </xdr:from>
    <xdr:to>
      <xdr:col>15</xdr:col>
      <xdr:colOff>101600</xdr:colOff>
      <xdr:row>15</xdr:row>
      <xdr:rowOff>111941</xdr:rowOff>
    </xdr:to>
    <xdr:sp macro="" textlink="">
      <xdr:nvSpPr>
        <xdr:cNvPr id="64" name="フローチャート: 判断 63"/>
        <xdr:cNvSpPr/>
      </xdr:nvSpPr>
      <xdr:spPr bwMode="auto">
        <a:xfrm>
          <a:off x="2857500" y="262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96718</xdr:rowOff>
    </xdr:from>
    <xdr:ext cx="762000" cy="259045"/>
    <xdr:sp macro="" textlink="">
      <xdr:nvSpPr>
        <xdr:cNvPr id="65" name="テキスト ボックス 64"/>
        <xdr:cNvSpPr txBox="1"/>
      </xdr:nvSpPr>
      <xdr:spPr>
        <a:xfrm>
          <a:off x="2527300" y="271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112493</xdr:rowOff>
    </xdr:from>
    <xdr:to>
      <xdr:col>29</xdr:col>
      <xdr:colOff>177800</xdr:colOff>
      <xdr:row>11</xdr:row>
      <xdr:rowOff>42643</xdr:rowOff>
    </xdr:to>
    <xdr:sp macro="" textlink="">
      <xdr:nvSpPr>
        <xdr:cNvPr id="71" name="楕円 70"/>
        <xdr:cNvSpPr/>
      </xdr:nvSpPr>
      <xdr:spPr bwMode="auto">
        <a:xfrm>
          <a:off x="5600700" y="1874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38237</xdr:rowOff>
    </xdr:from>
    <xdr:ext cx="762000" cy="259045"/>
    <xdr:sp macro="" textlink="">
      <xdr:nvSpPr>
        <xdr:cNvPr id="72" name="人口1人当たり決算額の推移該当値テキスト130"/>
        <xdr:cNvSpPr txBox="1"/>
      </xdr:nvSpPr>
      <xdr:spPr>
        <a:xfrm>
          <a:off x="5740400" y="180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34018</xdr:rowOff>
    </xdr:from>
    <xdr:to>
      <xdr:col>26</xdr:col>
      <xdr:colOff>101600</xdr:colOff>
      <xdr:row>12</xdr:row>
      <xdr:rowOff>135618</xdr:rowOff>
    </xdr:to>
    <xdr:sp macro="" textlink="">
      <xdr:nvSpPr>
        <xdr:cNvPr id="73" name="楕円 72"/>
        <xdr:cNvSpPr/>
      </xdr:nvSpPr>
      <xdr:spPr bwMode="auto">
        <a:xfrm>
          <a:off x="4953000" y="213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145795</xdr:rowOff>
    </xdr:from>
    <xdr:ext cx="736600" cy="259045"/>
    <xdr:sp macro="" textlink="">
      <xdr:nvSpPr>
        <xdr:cNvPr id="74" name="テキスト ボックス 73"/>
        <xdr:cNvSpPr txBox="1"/>
      </xdr:nvSpPr>
      <xdr:spPr>
        <a:xfrm>
          <a:off x="4622800" y="190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35716</xdr:rowOff>
    </xdr:from>
    <xdr:to>
      <xdr:col>22</xdr:col>
      <xdr:colOff>165100</xdr:colOff>
      <xdr:row>13</xdr:row>
      <xdr:rowOff>137316</xdr:rowOff>
    </xdr:to>
    <xdr:sp macro="" textlink="">
      <xdr:nvSpPr>
        <xdr:cNvPr id="75" name="楕円 74"/>
        <xdr:cNvSpPr/>
      </xdr:nvSpPr>
      <xdr:spPr bwMode="auto">
        <a:xfrm>
          <a:off x="4254500" y="231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147493</xdr:rowOff>
    </xdr:from>
    <xdr:ext cx="762000" cy="259045"/>
    <xdr:sp macro="" textlink="">
      <xdr:nvSpPr>
        <xdr:cNvPr id="76" name="テキスト ボックス 75"/>
        <xdr:cNvSpPr txBox="1"/>
      </xdr:nvSpPr>
      <xdr:spPr>
        <a:xfrm>
          <a:off x="3924300" y="20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148710</xdr:rowOff>
    </xdr:from>
    <xdr:to>
      <xdr:col>19</xdr:col>
      <xdr:colOff>38100</xdr:colOff>
      <xdr:row>13</xdr:row>
      <xdr:rowOff>78860</xdr:rowOff>
    </xdr:to>
    <xdr:sp macro="" textlink="">
      <xdr:nvSpPr>
        <xdr:cNvPr id="77" name="楕円 76"/>
        <xdr:cNvSpPr/>
      </xdr:nvSpPr>
      <xdr:spPr bwMode="auto">
        <a:xfrm>
          <a:off x="3556000" y="225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89037</xdr:rowOff>
    </xdr:from>
    <xdr:ext cx="762000" cy="259045"/>
    <xdr:sp macro="" textlink="">
      <xdr:nvSpPr>
        <xdr:cNvPr id="78" name="テキスト ボックス 77"/>
        <xdr:cNvSpPr txBox="1"/>
      </xdr:nvSpPr>
      <xdr:spPr>
        <a:xfrm>
          <a:off x="3225800" y="202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77419</xdr:rowOff>
    </xdr:from>
    <xdr:to>
      <xdr:col>15</xdr:col>
      <xdr:colOff>101600</xdr:colOff>
      <xdr:row>14</xdr:row>
      <xdr:rowOff>7569</xdr:rowOff>
    </xdr:to>
    <xdr:sp macro="" textlink="">
      <xdr:nvSpPr>
        <xdr:cNvPr id="79" name="楕円 78"/>
        <xdr:cNvSpPr/>
      </xdr:nvSpPr>
      <xdr:spPr bwMode="auto">
        <a:xfrm>
          <a:off x="2857500" y="23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17746</xdr:rowOff>
    </xdr:from>
    <xdr:ext cx="762000" cy="259045"/>
    <xdr:sp macro="" textlink="">
      <xdr:nvSpPr>
        <xdr:cNvPr id="80" name="テキスト ボックス 79"/>
        <xdr:cNvSpPr txBox="1"/>
      </xdr:nvSpPr>
      <xdr:spPr>
        <a:xfrm>
          <a:off x="2527300" y="21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96939</xdr:rowOff>
    </xdr:from>
    <xdr:to>
      <xdr:col>29</xdr:col>
      <xdr:colOff>127000</xdr:colOff>
      <xdr:row>37</xdr:row>
      <xdr:rowOff>213220</xdr:rowOff>
    </xdr:to>
    <xdr:cxnSp macro="">
      <xdr:nvCxnSpPr>
        <xdr:cNvPr id="110" name="直線コネクタ 109"/>
        <xdr:cNvCxnSpPr/>
      </xdr:nvCxnSpPr>
      <xdr:spPr bwMode="auto">
        <a:xfrm flipV="1">
          <a:off x="5651500" y="6364389"/>
          <a:ext cx="0" cy="9735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185297</xdr:rowOff>
    </xdr:from>
    <xdr:ext cx="762000" cy="259045"/>
    <xdr:sp macro="" textlink="">
      <xdr:nvSpPr>
        <xdr:cNvPr id="111" name="人口1人当たり決算額の推移最小値テキスト445"/>
        <xdr:cNvSpPr txBox="1"/>
      </xdr:nvSpPr>
      <xdr:spPr>
        <a:xfrm>
          <a:off x="5740400" y="73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213220</xdr:rowOff>
    </xdr:from>
    <xdr:to>
      <xdr:col>30</xdr:col>
      <xdr:colOff>25400</xdr:colOff>
      <xdr:row>37</xdr:row>
      <xdr:rowOff>213220</xdr:rowOff>
    </xdr:to>
    <xdr:cxnSp macro="">
      <xdr:nvCxnSpPr>
        <xdr:cNvPr id="112" name="直線コネクタ 111"/>
        <xdr:cNvCxnSpPr/>
      </xdr:nvCxnSpPr>
      <xdr:spPr bwMode="auto">
        <a:xfrm>
          <a:off x="5562600" y="73379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183316</xdr:rowOff>
    </xdr:from>
    <xdr:ext cx="762000" cy="259045"/>
    <xdr:sp macro="" textlink="">
      <xdr:nvSpPr>
        <xdr:cNvPr id="113" name="人口1人当たり決算額の推移最大値テキスト445"/>
        <xdr:cNvSpPr txBox="1"/>
      </xdr:nvSpPr>
      <xdr:spPr>
        <a:xfrm>
          <a:off x="5740400" y="610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96939</xdr:rowOff>
    </xdr:from>
    <xdr:to>
      <xdr:col>30</xdr:col>
      <xdr:colOff>25400</xdr:colOff>
      <xdr:row>34</xdr:row>
      <xdr:rowOff>96939</xdr:rowOff>
    </xdr:to>
    <xdr:cxnSp macro="">
      <xdr:nvCxnSpPr>
        <xdr:cNvPr id="114" name="直線コネクタ 113"/>
        <xdr:cNvCxnSpPr/>
      </xdr:nvCxnSpPr>
      <xdr:spPr bwMode="auto">
        <a:xfrm>
          <a:off x="5562600" y="63643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220764</xdr:rowOff>
    </xdr:from>
    <xdr:to>
      <xdr:col>29</xdr:col>
      <xdr:colOff>127000</xdr:colOff>
      <xdr:row>35</xdr:row>
      <xdr:rowOff>73317</xdr:rowOff>
    </xdr:to>
    <xdr:cxnSp macro="">
      <xdr:nvCxnSpPr>
        <xdr:cNvPr id="115" name="直線コネクタ 114"/>
        <xdr:cNvCxnSpPr/>
      </xdr:nvCxnSpPr>
      <xdr:spPr bwMode="auto">
        <a:xfrm>
          <a:off x="5003800" y="6488214"/>
          <a:ext cx="647700" cy="19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58094</xdr:rowOff>
    </xdr:from>
    <xdr:ext cx="762000" cy="259045"/>
    <xdr:sp macro="" textlink="">
      <xdr:nvSpPr>
        <xdr:cNvPr id="116" name="人口1人当たり決算額の推移平均値テキスト445"/>
        <xdr:cNvSpPr txBox="1"/>
      </xdr:nvSpPr>
      <xdr:spPr>
        <a:xfrm>
          <a:off x="5740400" y="666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76619</xdr:rowOff>
    </xdr:from>
    <xdr:to>
      <xdr:col>29</xdr:col>
      <xdr:colOff>177800</xdr:colOff>
      <xdr:row>35</xdr:row>
      <xdr:rowOff>178219</xdr:rowOff>
    </xdr:to>
    <xdr:sp macro="" textlink="">
      <xdr:nvSpPr>
        <xdr:cNvPr id="117" name="フローチャート: 判断 116"/>
        <xdr:cNvSpPr/>
      </xdr:nvSpPr>
      <xdr:spPr bwMode="auto">
        <a:xfrm>
          <a:off x="5600700" y="668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335102</xdr:rowOff>
    </xdr:from>
    <xdr:to>
      <xdr:col>26</xdr:col>
      <xdr:colOff>50800</xdr:colOff>
      <xdr:row>34</xdr:row>
      <xdr:rowOff>220764</xdr:rowOff>
    </xdr:to>
    <xdr:cxnSp macro="">
      <xdr:nvCxnSpPr>
        <xdr:cNvPr id="118" name="直線コネクタ 117"/>
        <xdr:cNvCxnSpPr/>
      </xdr:nvCxnSpPr>
      <xdr:spPr bwMode="auto">
        <a:xfrm>
          <a:off x="4305300" y="6259652"/>
          <a:ext cx="698500" cy="228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38329</xdr:rowOff>
    </xdr:from>
    <xdr:to>
      <xdr:col>26</xdr:col>
      <xdr:colOff>101600</xdr:colOff>
      <xdr:row>35</xdr:row>
      <xdr:rowOff>139929</xdr:rowOff>
    </xdr:to>
    <xdr:sp macro="" textlink="">
      <xdr:nvSpPr>
        <xdr:cNvPr id="119" name="フローチャート: 判断 118"/>
        <xdr:cNvSpPr/>
      </xdr:nvSpPr>
      <xdr:spPr bwMode="auto">
        <a:xfrm>
          <a:off x="4953000" y="6648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124706</xdr:rowOff>
    </xdr:from>
    <xdr:ext cx="736600" cy="259045"/>
    <xdr:sp macro="" textlink="">
      <xdr:nvSpPr>
        <xdr:cNvPr id="120" name="テキスト ボックス 119"/>
        <xdr:cNvSpPr txBox="1"/>
      </xdr:nvSpPr>
      <xdr:spPr>
        <a:xfrm>
          <a:off x="4622800" y="673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335102</xdr:rowOff>
    </xdr:from>
    <xdr:to>
      <xdr:col>22</xdr:col>
      <xdr:colOff>114300</xdr:colOff>
      <xdr:row>34</xdr:row>
      <xdr:rowOff>100673</xdr:rowOff>
    </xdr:to>
    <xdr:cxnSp macro="">
      <xdr:nvCxnSpPr>
        <xdr:cNvPr id="121" name="直線コネクタ 120"/>
        <xdr:cNvCxnSpPr/>
      </xdr:nvCxnSpPr>
      <xdr:spPr bwMode="auto">
        <a:xfrm flipV="1">
          <a:off x="3606800" y="6259652"/>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2781</xdr:rowOff>
    </xdr:from>
    <xdr:to>
      <xdr:col>22</xdr:col>
      <xdr:colOff>165100</xdr:colOff>
      <xdr:row>35</xdr:row>
      <xdr:rowOff>104381</xdr:rowOff>
    </xdr:to>
    <xdr:sp macro="" textlink="">
      <xdr:nvSpPr>
        <xdr:cNvPr id="122" name="フローチャート: 判断 121"/>
        <xdr:cNvSpPr/>
      </xdr:nvSpPr>
      <xdr:spPr bwMode="auto">
        <a:xfrm>
          <a:off x="4254500" y="6613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89158</xdr:rowOff>
    </xdr:from>
    <xdr:ext cx="762000" cy="259045"/>
    <xdr:sp macro="" textlink="">
      <xdr:nvSpPr>
        <xdr:cNvPr id="123" name="テキスト ボックス 122"/>
        <xdr:cNvSpPr txBox="1"/>
      </xdr:nvSpPr>
      <xdr:spPr>
        <a:xfrm>
          <a:off x="3924300" y="669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100673</xdr:rowOff>
    </xdr:from>
    <xdr:to>
      <xdr:col>18</xdr:col>
      <xdr:colOff>177800</xdr:colOff>
      <xdr:row>34</xdr:row>
      <xdr:rowOff>320586</xdr:rowOff>
    </xdr:to>
    <xdr:cxnSp macro="">
      <xdr:nvCxnSpPr>
        <xdr:cNvPr id="124" name="直線コネクタ 123"/>
        <xdr:cNvCxnSpPr/>
      </xdr:nvCxnSpPr>
      <xdr:spPr bwMode="auto">
        <a:xfrm flipV="1">
          <a:off x="2908300" y="6368123"/>
          <a:ext cx="698500" cy="219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73114</xdr:rowOff>
    </xdr:from>
    <xdr:to>
      <xdr:col>19</xdr:col>
      <xdr:colOff>38100</xdr:colOff>
      <xdr:row>35</xdr:row>
      <xdr:rowOff>174714</xdr:rowOff>
    </xdr:to>
    <xdr:sp macro="" textlink="">
      <xdr:nvSpPr>
        <xdr:cNvPr id="125" name="フローチャート: 判断 124"/>
        <xdr:cNvSpPr/>
      </xdr:nvSpPr>
      <xdr:spPr bwMode="auto">
        <a:xfrm>
          <a:off x="3556000" y="6683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159491</xdr:rowOff>
    </xdr:from>
    <xdr:ext cx="762000" cy="259045"/>
    <xdr:sp macro="" textlink="">
      <xdr:nvSpPr>
        <xdr:cNvPr id="126" name="テキスト ボックス 125"/>
        <xdr:cNvSpPr txBox="1"/>
      </xdr:nvSpPr>
      <xdr:spPr>
        <a:xfrm>
          <a:off x="3225800" y="676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202616</xdr:rowOff>
    </xdr:from>
    <xdr:to>
      <xdr:col>15</xdr:col>
      <xdr:colOff>101600</xdr:colOff>
      <xdr:row>35</xdr:row>
      <xdr:rowOff>304216</xdr:rowOff>
    </xdr:to>
    <xdr:sp macro="" textlink="">
      <xdr:nvSpPr>
        <xdr:cNvPr id="127" name="フローチャート: 判断 126"/>
        <xdr:cNvSpPr/>
      </xdr:nvSpPr>
      <xdr:spPr bwMode="auto">
        <a:xfrm>
          <a:off x="2857500" y="6812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288993</xdr:rowOff>
    </xdr:from>
    <xdr:ext cx="762000" cy="259045"/>
    <xdr:sp macro="" textlink="">
      <xdr:nvSpPr>
        <xdr:cNvPr id="128" name="テキスト ボックス 127"/>
        <xdr:cNvSpPr txBox="1"/>
      </xdr:nvSpPr>
      <xdr:spPr>
        <a:xfrm>
          <a:off x="2527300" y="689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22517</xdr:rowOff>
    </xdr:from>
    <xdr:to>
      <xdr:col>29</xdr:col>
      <xdr:colOff>177800</xdr:colOff>
      <xdr:row>35</xdr:row>
      <xdr:rowOff>124117</xdr:rowOff>
    </xdr:to>
    <xdr:sp macro="" textlink="">
      <xdr:nvSpPr>
        <xdr:cNvPr id="134" name="楕円 133"/>
        <xdr:cNvSpPr/>
      </xdr:nvSpPr>
      <xdr:spPr bwMode="auto">
        <a:xfrm>
          <a:off x="5600700" y="663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210494</xdr:rowOff>
    </xdr:from>
    <xdr:ext cx="762000" cy="259045"/>
    <xdr:sp macro="" textlink="">
      <xdr:nvSpPr>
        <xdr:cNvPr id="135" name="人口1人当たり決算額の推移該当値テキスト445"/>
        <xdr:cNvSpPr txBox="1"/>
      </xdr:nvSpPr>
      <xdr:spPr>
        <a:xfrm>
          <a:off x="5740400" y="647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169964</xdr:rowOff>
    </xdr:from>
    <xdr:to>
      <xdr:col>26</xdr:col>
      <xdr:colOff>101600</xdr:colOff>
      <xdr:row>34</xdr:row>
      <xdr:rowOff>271564</xdr:rowOff>
    </xdr:to>
    <xdr:sp macro="" textlink="">
      <xdr:nvSpPr>
        <xdr:cNvPr id="136" name="楕円 135"/>
        <xdr:cNvSpPr/>
      </xdr:nvSpPr>
      <xdr:spPr bwMode="auto">
        <a:xfrm>
          <a:off x="4953000" y="643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281741</xdr:rowOff>
    </xdr:from>
    <xdr:ext cx="736600" cy="259045"/>
    <xdr:sp macro="" textlink="">
      <xdr:nvSpPr>
        <xdr:cNvPr id="137" name="テキスト ボックス 136"/>
        <xdr:cNvSpPr txBox="1"/>
      </xdr:nvSpPr>
      <xdr:spPr>
        <a:xfrm>
          <a:off x="4622800" y="6206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284302</xdr:rowOff>
    </xdr:from>
    <xdr:to>
      <xdr:col>22</xdr:col>
      <xdr:colOff>165100</xdr:colOff>
      <xdr:row>34</xdr:row>
      <xdr:rowOff>43002</xdr:rowOff>
    </xdr:to>
    <xdr:sp macro="" textlink="">
      <xdr:nvSpPr>
        <xdr:cNvPr id="138" name="楕円 137"/>
        <xdr:cNvSpPr/>
      </xdr:nvSpPr>
      <xdr:spPr bwMode="auto">
        <a:xfrm>
          <a:off x="4254500" y="620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53179</xdr:rowOff>
    </xdr:from>
    <xdr:ext cx="762000" cy="259045"/>
    <xdr:sp macro="" textlink="">
      <xdr:nvSpPr>
        <xdr:cNvPr id="139" name="テキスト ボックス 138"/>
        <xdr:cNvSpPr txBox="1"/>
      </xdr:nvSpPr>
      <xdr:spPr>
        <a:xfrm>
          <a:off x="3924300" y="597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49873</xdr:rowOff>
    </xdr:from>
    <xdr:to>
      <xdr:col>19</xdr:col>
      <xdr:colOff>38100</xdr:colOff>
      <xdr:row>34</xdr:row>
      <xdr:rowOff>151473</xdr:rowOff>
    </xdr:to>
    <xdr:sp macro="" textlink="">
      <xdr:nvSpPr>
        <xdr:cNvPr id="140" name="楕円 139"/>
        <xdr:cNvSpPr/>
      </xdr:nvSpPr>
      <xdr:spPr bwMode="auto">
        <a:xfrm>
          <a:off x="3556000" y="631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161650</xdr:rowOff>
    </xdr:from>
    <xdr:ext cx="762000" cy="259045"/>
    <xdr:sp macro="" textlink="">
      <xdr:nvSpPr>
        <xdr:cNvPr id="141" name="テキスト ボックス 140"/>
        <xdr:cNvSpPr txBox="1"/>
      </xdr:nvSpPr>
      <xdr:spPr>
        <a:xfrm>
          <a:off x="3225800" y="608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269786</xdr:rowOff>
    </xdr:from>
    <xdr:to>
      <xdr:col>15</xdr:col>
      <xdr:colOff>101600</xdr:colOff>
      <xdr:row>35</xdr:row>
      <xdr:rowOff>28486</xdr:rowOff>
    </xdr:to>
    <xdr:sp macro="" textlink="">
      <xdr:nvSpPr>
        <xdr:cNvPr id="142" name="楕円 141"/>
        <xdr:cNvSpPr/>
      </xdr:nvSpPr>
      <xdr:spPr bwMode="auto">
        <a:xfrm>
          <a:off x="2857500" y="653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38663</xdr:rowOff>
    </xdr:from>
    <xdr:ext cx="762000" cy="259045"/>
    <xdr:sp macro="" textlink="">
      <xdr:nvSpPr>
        <xdr:cNvPr id="143" name="テキスト ボックス 142"/>
        <xdr:cNvSpPr txBox="1"/>
      </xdr:nvSpPr>
      <xdr:spPr>
        <a:xfrm>
          <a:off x="2527300" y="63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63988</xdr:rowOff>
    </xdr:from>
    <xdr:to>
      <xdr:col>24</xdr:col>
      <xdr:colOff>62865</xdr:colOff>
      <xdr:row>37</xdr:row>
      <xdr:rowOff>56238</xdr:rowOff>
    </xdr:to>
    <xdr:cxnSp macro="">
      <xdr:nvCxnSpPr>
        <xdr:cNvPr id="54" name="直線コネクタ 53"/>
        <xdr:cNvCxnSpPr/>
      </xdr:nvCxnSpPr>
      <xdr:spPr>
        <a:xfrm flipV="1">
          <a:off x="4633595" y="5207488"/>
          <a:ext cx="1270" cy="119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60065</xdr:rowOff>
    </xdr:from>
    <xdr:ext cx="534377" cy="259045"/>
    <xdr:sp macro="" textlink="">
      <xdr:nvSpPr>
        <xdr:cNvPr id="55" name="人件費最小値テキスト"/>
        <xdr:cNvSpPr txBox="1"/>
      </xdr:nvSpPr>
      <xdr:spPr>
        <a:xfrm>
          <a:off x="4686300" y="64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56238</xdr:rowOff>
    </xdr:from>
    <xdr:to>
      <xdr:col>24</xdr:col>
      <xdr:colOff>152400</xdr:colOff>
      <xdr:row>37</xdr:row>
      <xdr:rowOff>56238</xdr:rowOff>
    </xdr:to>
    <xdr:cxnSp macro="">
      <xdr:nvCxnSpPr>
        <xdr:cNvPr id="56" name="直線コネクタ 55"/>
        <xdr:cNvCxnSpPr/>
      </xdr:nvCxnSpPr>
      <xdr:spPr>
        <a:xfrm>
          <a:off x="4546600" y="63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10665</xdr:rowOff>
    </xdr:from>
    <xdr:ext cx="599010" cy="259045"/>
    <xdr:sp macro="" textlink="">
      <xdr:nvSpPr>
        <xdr:cNvPr id="57" name="人件費最大値テキスト"/>
        <xdr:cNvSpPr txBox="1"/>
      </xdr:nvSpPr>
      <xdr:spPr>
        <a:xfrm>
          <a:off x="4686300" y="49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63988</xdr:rowOff>
    </xdr:from>
    <xdr:to>
      <xdr:col>24</xdr:col>
      <xdr:colOff>152400</xdr:colOff>
      <xdr:row>30</xdr:row>
      <xdr:rowOff>63988</xdr:rowOff>
    </xdr:to>
    <xdr:cxnSp macro="">
      <xdr:nvCxnSpPr>
        <xdr:cNvPr id="58" name="直線コネクタ 57"/>
        <xdr:cNvCxnSpPr/>
      </xdr:nvCxnSpPr>
      <xdr:spPr>
        <a:xfrm>
          <a:off x="4546600" y="520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63988</xdr:rowOff>
    </xdr:from>
    <xdr:to>
      <xdr:col>24</xdr:col>
      <xdr:colOff>63500</xdr:colOff>
      <xdr:row>31</xdr:row>
      <xdr:rowOff>128979</xdr:rowOff>
    </xdr:to>
    <xdr:cxnSp macro="">
      <xdr:nvCxnSpPr>
        <xdr:cNvPr id="59" name="直線コネクタ 58"/>
        <xdr:cNvCxnSpPr/>
      </xdr:nvCxnSpPr>
      <xdr:spPr>
        <a:xfrm flipV="1">
          <a:off x="3797300" y="5207488"/>
          <a:ext cx="838200" cy="23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92336</xdr:rowOff>
    </xdr:from>
    <xdr:ext cx="599010" cy="259045"/>
    <xdr:sp macro="" textlink="">
      <xdr:nvSpPr>
        <xdr:cNvPr id="60" name="人件費平均値テキスト"/>
        <xdr:cNvSpPr txBox="1"/>
      </xdr:nvSpPr>
      <xdr:spPr>
        <a:xfrm>
          <a:off x="4686300" y="557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113909</xdr:rowOff>
    </xdr:from>
    <xdr:to>
      <xdr:col>24</xdr:col>
      <xdr:colOff>114300</xdr:colOff>
      <xdr:row>33</xdr:row>
      <xdr:rowOff>44059</xdr:rowOff>
    </xdr:to>
    <xdr:sp macro="" textlink="">
      <xdr:nvSpPr>
        <xdr:cNvPr id="61" name="フローチャート: 判断 60"/>
        <xdr:cNvSpPr/>
      </xdr:nvSpPr>
      <xdr:spPr>
        <a:xfrm>
          <a:off x="4584700" y="560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102370</xdr:rowOff>
    </xdr:from>
    <xdr:to>
      <xdr:col>19</xdr:col>
      <xdr:colOff>177800</xdr:colOff>
      <xdr:row>31</xdr:row>
      <xdr:rowOff>128979</xdr:rowOff>
    </xdr:to>
    <xdr:cxnSp macro="">
      <xdr:nvCxnSpPr>
        <xdr:cNvPr id="62" name="直線コネクタ 61"/>
        <xdr:cNvCxnSpPr/>
      </xdr:nvCxnSpPr>
      <xdr:spPr>
        <a:xfrm>
          <a:off x="2908300" y="5417320"/>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93426</xdr:rowOff>
    </xdr:from>
    <xdr:to>
      <xdr:col>20</xdr:col>
      <xdr:colOff>38100</xdr:colOff>
      <xdr:row>34</xdr:row>
      <xdr:rowOff>23576</xdr:rowOff>
    </xdr:to>
    <xdr:sp macro="" textlink="">
      <xdr:nvSpPr>
        <xdr:cNvPr id="63" name="フローチャート: 判断 62"/>
        <xdr:cNvSpPr/>
      </xdr:nvSpPr>
      <xdr:spPr>
        <a:xfrm>
          <a:off x="3746500" y="575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14703</xdr:rowOff>
    </xdr:from>
    <xdr:ext cx="534377" cy="259045"/>
    <xdr:sp macro="" textlink="">
      <xdr:nvSpPr>
        <xdr:cNvPr id="64" name="テキスト ボックス 63"/>
        <xdr:cNvSpPr txBox="1"/>
      </xdr:nvSpPr>
      <xdr:spPr>
        <a:xfrm>
          <a:off x="3530111" y="58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86505</xdr:rowOff>
    </xdr:from>
    <xdr:to>
      <xdr:col>15</xdr:col>
      <xdr:colOff>50800</xdr:colOff>
      <xdr:row>31</xdr:row>
      <xdr:rowOff>102370</xdr:rowOff>
    </xdr:to>
    <xdr:cxnSp macro="">
      <xdr:nvCxnSpPr>
        <xdr:cNvPr id="65" name="直線コネクタ 64"/>
        <xdr:cNvCxnSpPr/>
      </xdr:nvCxnSpPr>
      <xdr:spPr>
        <a:xfrm>
          <a:off x="2019300" y="5401455"/>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139672</xdr:rowOff>
    </xdr:from>
    <xdr:to>
      <xdr:col>15</xdr:col>
      <xdr:colOff>101600</xdr:colOff>
      <xdr:row>33</xdr:row>
      <xdr:rowOff>69822</xdr:rowOff>
    </xdr:to>
    <xdr:sp macro="" textlink="">
      <xdr:nvSpPr>
        <xdr:cNvPr id="66" name="フローチャート: 判断 65"/>
        <xdr:cNvSpPr/>
      </xdr:nvSpPr>
      <xdr:spPr>
        <a:xfrm>
          <a:off x="2857500" y="56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60949</xdr:rowOff>
    </xdr:from>
    <xdr:ext cx="599010" cy="259045"/>
    <xdr:sp macro="" textlink="">
      <xdr:nvSpPr>
        <xdr:cNvPr id="67" name="テキスト ボックス 66"/>
        <xdr:cNvSpPr txBox="1"/>
      </xdr:nvSpPr>
      <xdr:spPr>
        <a:xfrm>
          <a:off x="2608795" y="571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86505</xdr:rowOff>
    </xdr:from>
    <xdr:to>
      <xdr:col>10</xdr:col>
      <xdr:colOff>114300</xdr:colOff>
      <xdr:row>31</xdr:row>
      <xdr:rowOff>126578</xdr:rowOff>
    </xdr:to>
    <xdr:cxnSp macro="">
      <xdr:nvCxnSpPr>
        <xdr:cNvPr id="68" name="直線コネクタ 67"/>
        <xdr:cNvCxnSpPr/>
      </xdr:nvCxnSpPr>
      <xdr:spPr>
        <a:xfrm flipV="1">
          <a:off x="1130300" y="5401455"/>
          <a:ext cx="889000"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71458</xdr:rowOff>
    </xdr:from>
    <xdr:to>
      <xdr:col>10</xdr:col>
      <xdr:colOff>165100</xdr:colOff>
      <xdr:row>34</xdr:row>
      <xdr:rowOff>1608</xdr:rowOff>
    </xdr:to>
    <xdr:sp macro="" textlink="">
      <xdr:nvSpPr>
        <xdr:cNvPr id="69" name="フローチャート: 判断 68"/>
        <xdr:cNvSpPr/>
      </xdr:nvSpPr>
      <xdr:spPr>
        <a:xfrm>
          <a:off x="1968500" y="572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164185</xdr:rowOff>
    </xdr:from>
    <xdr:ext cx="534377" cy="259045"/>
    <xdr:sp macro="" textlink="">
      <xdr:nvSpPr>
        <xdr:cNvPr id="70" name="テキスト ボックス 69"/>
        <xdr:cNvSpPr txBox="1"/>
      </xdr:nvSpPr>
      <xdr:spPr>
        <a:xfrm>
          <a:off x="1752111" y="58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120310</xdr:rowOff>
    </xdr:from>
    <xdr:to>
      <xdr:col>6</xdr:col>
      <xdr:colOff>38100</xdr:colOff>
      <xdr:row>34</xdr:row>
      <xdr:rowOff>50460</xdr:rowOff>
    </xdr:to>
    <xdr:sp macro="" textlink="">
      <xdr:nvSpPr>
        <xdr:cNvPr id="71" name="フローチャート: 判断 70"/>
        <xdr:cNvSpPr/>
      </xdr:nvSpPr>
      <xdr:spPr>
        <a:xfrm>
          <a:off x="1079500" y="57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41587</xdr:rowOff>
    </xdr:from>
    <xdr:ext cx="534377" cy="259045"/>
    <xdr:sp macro="" textlink="">
      <xdr:nvSpPr>
        <xdr:cNvPr id="72" name="テキスト ボックス 71"/>
        <xdr:cNvSpPr txBox="1"/>
      </xdr:nvSpPr>
      <xdr:spPr>
        <a:xfrm>
          <a:off x="863111" y="58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13188</xdr:rowOff>
    </xdr:from>
    <xdr:to>
      <xdr:col>24</xdr:col>
      <xdr:colOff>114300</xdr:colOff>
      <xdr:row>30</xdr:row>
      <xdr:rowOff>114788</xdr:rowOff>
    </xdr:to>
    <xdr:sp macro="" textlink="">
      <xdr:nvSpPr>
        <xdr:cNvPr id="78" name="楕円 77"/>
        <xdr:cNvSpPr/>
      </xdr:nvSpPr>
      <xdr:spPr>
        <a:xfrm>
          <a:off x="4584700" y="51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137665</xdr:rowOff>
    </xdr:from>
    <xdr:ext cx="599010" cy="259045"/>
    <xdr:sp macro="" textlink="">
      <xdr:nvSpPr>
        <xdr:cNvPr id="79" name="人件費該当値テキスト"/>
        <xdr:cNvSpPr txBox="1"/>
      </xdr:nvSpPr>
      <xdr:spPr>
        <a:xfrm>
          <a:off x="4686300" y="510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78179</xdr:rowOff>
    </xdr:from>
    <xdr:to>
      <xdr:col>20</xdr:col>
      <xdr:colOff>38100</xdr:colOff>
      <xdr:row>32</xdr:row>
      <xdr:rowOff>8329</xdr:rowOff>
    </xdr:to>
    <xdr:sp macro="" textlink="">
      <xdr:nvSpPr>
        <xdr:cNvPr id="80" name="楕円 79"/>
        <xdr:cNvSpPr/>
      </xdr:nvSpPr>
      <xdr:spPr>
        <a:xfrm>
          <a:off x="3746500" y="53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24856</xdr:rowOff>
    </xdr:from>
    <xdr:ext cx="599010" cy="259045"/>
    <xdr:sp macro="" textlink="">
      <xdr:nvSpPr>
        <xdr:cNvPr id="81" name="テキスト ボックス 80"/>
        <xdr:cNvSpPr txBox="1"/>
      </xdr:nvSpPr>
      <xdr:spPr>
        <a:xfrm>
          <a:off x="3497795" y="516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51570</xdr:rowOff>
    </xdr:from>
    <xdr:to>
      <xdr:col>15</xdr:col>
      <xdr:colOff>101600</xdr:colOff>
      <xdr:row>31</xdr:row>
      <xdr:rowOff>153170</xdr:rowOff>
    </xdr:to>
    <xdr:sp macro="" textlink="">
      <xdr:nvSpPr>
        <xdr:cNvPr id="82" name="楕円 81"/>
        <xdr:cNvSpPr/>
      </xdr:nvSpPr>
      <xdr:spPr>
        <a:xfrm>
          <a:off x="2857500" y="53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169697</xdr:rowOff>
    </xdr:from>
    <xdr:ext cx="599010" cy="259045"/>
    <xdr:sp macro="" textlink="">
      <xdr:nvSpPr>
        <xdr:cNvPr id="83" name="テキスト ボックス 82"/>
        <xdr:cNvSpPr txBox="1"/>
      </xdr:nvSpPr>
      <xdr:spPr>
        <a:xfrm>
          <a:off x="2608795" y="514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35705</xdr:rowOff>
    </xdr:from>
    <xdr:to>
      <xdr:col>10</xdr:col>
      <xdr:colOff>165100</xdr:colOff>
      <xdr:row>31</xdr:row>
      <xdr:rowOff>137305</xdr:rowOff>
    </xdr:to>
    <xdr:sp macro="" textlink="">
      <xdr:nvSpPr>
        <xdr:cNvPr id="84" name="楕円 83"/>
        <xdr:cNvSpPr/>
      </xdr:nvSpPr>
      <xdr:spPr>
        <a:xfrm>
          <a:off x="1968500" y="53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153832</xdr:rowOff>
    </xdr:from>
    <xdr:ext cx="599010" cy="259045"/>
    <xdr:sp macro="" textlink="">
      <xdr:nvSpPr>
        <xdr:cNvPr id="85" name="テキスト ボックス 84"/>
        <xdr:cNvSpPr txBox="1"/>
      </xdr:nvSpPr>
      <xdr:spPr>
        <a:xfrm>
          <a:off x="1719795" y="512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75778</xdr:rowOff>
    </xdr:from>
    <xdr:to>
      <xdr:col>6</xdr:col>
      <xdr:colOff>38100</xdr:colOff>
      <xdr:row>32</xdr:row>
      <xdr:rowOff>5928</xdr:rowOff>
    </xdr:to>
    <xdr:sp macro="" textlink="">
      <xdr:nvSpPr>
        <xdr:cNvPr id="86" name="楕円 85"/>
        <xdr:cNvSpPr/>
      </xdr:nvSpPr>
      <xdr:spPr>
        <a:xfrm>
          <a:off x="1079500" y="53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22455</xdr:rowOff>
    </xdr:from>
    <xdr:ext cx="599010" cy="259045"/>
    <xdr:sp macro="" textlink="">
      <xdr:nvSpPr>
        <xdr:cNvPr id="87" name="テキスト ボックス 86"/>
        <xdr:cNvSpPr txBox="1"/>
      </xdr:nvSpPr>
      <xdr:spPr>
        <a:xfrm>
          <a:off x="830795" y="51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60865</xdr:rowOff>
    </xdr:from>
    <xdr:to>
      <xdr:col>24</xdr:col>
      <xdr:colOff>62865</xdr:colOff>
      <xdr:row>55</xdr:row>
      <xdr:rowOff>52440</xdr:rowOff>
    </xdr:to>
    <xdr:cxnSp macro="">
      <xdr:nvCxnSpPr>
        <xdr:cNvPr id="114" name="直線コネクタ 113"/>
        <xdr:cNvCxnSpPr/>
      </xdr:nvCxnSpPr>
      <xdr:spPr>
        <a:xfrm flipV="1">
          <a:off x="4633595" y="8804815"/>
          <a:ext cx="1270" cy="67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56267</xdr:rowOff>
    </xdr:from>
    <xdr:ext cx="599010" cy="259045"/>
    <xdr:sp macro="" textlink="">
      <xdr:nvSpPr>
        <xdr:cNvPr id="115" name="物件費最小値テキスト"/>
        <xdr:cNvSpPr txBox="1"/>
      </xdr:nvSpPr>
      <xdr:spPr>
        <a:xfrm>
          <a:off x="4686300" y="9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52440</xdr:rowOff>
    </xdr:from>
    <xdr:to>
      <xdr:col>24</xdr:col>
      <xdr:colOff>152400</xdr:colOff>
      <xdr:row>55</xdr:row>
      <xdr:rowOff>52440</xdr:rowOff>
    </xdr:to>
    <xdr:cxnSp macro="">
      <xdr:nvCxnSpPr>
        <xdr:cNvPr id="116" name="直線コネクタ 115"/>
        <xdr:cNvCxnSpPr/>
      </xdr:nvCxnSpPr>
      <xdr:spPr>
        <a:xfrm>
          <a:off x="4546600" y="94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7542</xdr:rowOff>
    </xdr:from>
    <xdr:ext cx="599010" cy="259045"/>
    <xdr:sp macro="" textlink="">
      <xdr:nvSpPr>
        <xdr:cNvPr id="117" name="物件費最大値テキスト"/>
        <xdr:cNvSpPr txBox="1"/>
      </xdr:nvSpPr>
      <xdr:spPr>
        <a:xfrm>
          <a:off x="4686300" y="858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60865</xdr:rowOff>
    </xdr:from>
    <xdr:to>
      <xdr:col>24</xdr:col>
      <xdr:colOff>152400</xdr:colOff>
      <xdr:row>51</xdr:row>
      <xdr:rowOff>60865</xdr:rowOff>
    </xdr:to>
    <xdr:cxnSp macro="">
      <xdr:nvCxnSpPr>
        <xdr:cNvPr id="118" name="直線コネクタ 117"/>
        <xdr:cNvCxnSpPr/>
      </xdr:nvCxnSpPr>
      <xdr:spPr>
        <a:xfrm>
          <a:off x="4546600" y="880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18281</xdr:rowOff>
    </xdr:from>
    <xdr:to>
      <xdr:col>24</xdr:col>
      <xdr:colOff>63500</xdr:colOff>
      <xdr:row>56</xdr:row>
      <xdr:rowOff>136827</xdr:rowOff>
    </xdr:to>
    <xdr:cxnSp macro="">
      <xdr:nvCxnSpPr>
        <xdr:cNvPr id="119" name="直線コネクタ 118"/>
        <xdr:cNvCxnSpPr/>
      </xdr:nvCxnSpPr>
      <xdr:spPr>
        <a:xfrm flipV="1">
          <a:off x="3797300" y="9448031"/>
          <a:ext cx="838200" cy="28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107205</xdr:rowOff>
    </xdr:from>
    <xdr:ext cx="599010" cy="259045"/>
    <xdr:sp macro="" textlink="">
      <xdr:nvSpPr>
        <xdr:cNvPr id="120" name="物件費平均値テキスト"/>
        <xdr:cNvSpPr txBox="1"/>
      </xdr:nvSpPr>
      <xdr:spPr>
        <a:xfrm>
          <a:off x="4686300" y="902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84328</xdr:rowOff>
    </xdr:from>
    <xdr:to>
      <xdr:col>24</xdr:col>
      <xdr:colOff>114300</xdr:colOff>
      <xdr:row>54</xdr:row>
      <xdr:rowOff>14478</xdr:rowOff>
    </xdr:to>
    <xdr:sp macro="" textlink="">
      <xdr:nvSpPr>
        <xdr:cNvPr id="121" name="フローチャート: 判断 120"/>
        <xdr:cNvSpPr/>
      </xdr:nvSpPr>
      <xdr:spPr>
        <a:xfrm>
          <a:off x="4584700" y="91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136827</xdr:rowOff>
    </xdr:from>
    <xdr:to>
      <xdr:col>19</xdr:col>
      <xdr:colOff>177800</xdr:colOff>
      <xdr:row>56</xdr:row>
      <xdr:rowOff>139080</xdr:rowOff>
    </xdr:to>
    <xdr:cxnSp macro="">
      <xdr:nvCxnSpPr>
        <xdr:cNvPr id="122" name="直線コネクタ 121"/>
        <xdr:cNvCxnSpPr/>
      </xdr:nvCxnSpPr>
      <xdr:spPr>
        <a:xfrm flipV="1">
          <a:off x="2908300" y="9738027"/>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66824</xdr:rowOff>
    </xdr:from>
    <xdr:to>
      <xdr:col>20</xdr:col>
      <xdr:colOff>38100</xdr:colOff>
      <xdr:row>54</xdr:row>
      <xdr:rowOff>168424</xdr:rowOff>
    </xdr:to>
    <xdr:sp macro="" textlink="">
      <xdr:nvSpPr>
        <xdr:cNvPr id="123" name="フローチャート: 判断 122"/>
        <xdr:cNvSpPr/>
      </xdr:nvSpPr>
      <xdr:spPr>
        <a:xfrm>
          <a:off x="3746500" y="932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13501</xdr:rowOff>
    </xdr:from>
    <xdr:ext cx="599010" cy="259045"/>
    <xdr:sp macro="" textlink="">
      <xdr:nvSpPr>
        <xdr:cNvPr id="124" name="テキスト ボックス 123"/>
        <xdr:cNvSpPr txBox="1"/>
      </xdr:nvSpPr>
      <xdr:spPr>
        <a:xfrm>
          <a:off x="3497795" y="910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139080</xdr:rowOff>
    </xdr:from>
    <xdr:to>
      <xdr:col>15</xdr:col>
      <xdr:colOff>50800</xdr:colOff>
      <xdr:row>57</xdr:row>
      <xdr:rowOff>36406</xdr:rowOff>
    </xdr:to>
    <xdr:cxnSp macro="">
      <xdr:nvCxnSpPr>
        <xdr:cNvPr id="125" name="直線コネクタ 124"/>
        <xdr:cNvCxnSpPr/>
      </xdr:nvCxnSpPr>
      <xdr:spPr>
        <a:xfrm flipV="1">
          <a:off x="2019300" y="9740280"/>
          <a:ext cx="889000" cy="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59933</xdr:rowOff>
    </xdr:from>
    <xdr:to>
      <xdr:col>15</xdr:col>
      <xdr:colOff>101600</xdr:colOff>
      <xdr:row>56</xdr:row>
      <xdr:rowOff>161533</xdr:rowOff>
    </xdr:to>
    <xdr:sp macro="" textlink="">
      <xdr:nvSpPr>
        <xdr:cNvPr id="126" name="フローチャート: 判断 125"/>
        <xdr:cNvSpPr/>
      </xdr:nvSpPr>
      <xdr:spPr>
        <a:xfrm>
          <a:off x="2857500" y="96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6610</xdr:rowOff>
    </xdr:from>
    <xdr:ext cx="534377" cy="259045"/>
    <xdr:sp macro="" textlink="">
      <xdr:nvSpPr>
        <xdr:cNvPr id="127" name="テキスト ボックス 126"/>
        <xdr:cNvSpPr txBox="1"/>
      </xdr:nvSpPr>
      <xdr:spPr>
        <a:xfrm>
          <a:off x="2641111" y="94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36406</xdr:rowOff>
    </xdr:from>
    <xdr:to>
      <xdr:col>10</xdr:col>
      <xdr:colOff>114300</xdr:colOff>
      <xdr:row>57</xdr:row>
      <xdr:rowOff>106814</xdr:rowOff>
    </xdr:to>
    <xdr:cxnSp macro="">
      <xdr:nvCxnSpPr>
        <xdr:cNvPr id="128" name="直線コネクタ 127"/>
        <xdr:cNvCxnSpPr/>
      </xdr:nvCxnSpPr>
      <xdr:spPr>
        <a:xfrm flipV="1">
          <a:off x="1130300" y="9809056"/>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119141</xdr:rowOff>
    </xdr:from>
    <xdr:to>
      <xdr:col>10</xdr:col>
      <xdr:colOff>165100</xdr:colOff>
      <xdr:row>58</xdr:row>
      <xdr:rowOff>49291</xdr:rowOff>
    </xdr:to>
    <xdr:sp macro="" textlink="">
      <xdr:nvSpPr>
        <xdr:cNvPr id="129" name="フローチャート: 判断 128"/>
        <xdr:cNvSpPr/>
      </xdr:nvSpPr>
      <xdr:spPr>
        <a:xfrm>
          <a:off x="1968500" y="989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40418</xdr:rowOff>
    </xdr:from>
    <xdr:ext cx="534377" cy="259045"/>
    <xdr:sp macro="" textlink="">
      <xdr:nvSpPr>
        <xdr:cNvPr id="130" name="テキスト ボックス 129"/>
        <xdr:cNvSpPr txBox="1"/>
      </xdr:nvSpPr>
      <xdr:spPr>
        <a:xfrm>
          <a:off x="1752111" y="998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101799</xdr:rowOff>
    </xdr:from>
    <xdr:to>
      <xdr:col>6</xdr:col>
      <xdr:colOff>38100</xdr:colOff>
      <xdr:row>59</xdr:row>
      <xdr:rowOff>31949</xdr:rowOff>
    </xdr:to>
    <xdr:sp macro="" textlink="">
      <xdr:nvSpPr>
        <xdr:cNvPr id="131" name="フローチャート: 判断 130"/>
        <xdr:cNvSpPr/>
      </xdr:nvSpPr>
      <xdr:spPr>
        <a:xfrm>
          <a:off x="1079500" y="100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23076</xdr:rowOff>
    </xdr:from>
    <xdr:ext cx="534377" cy="259045"/>
    <xdr:sp macro="" textlink="">
      <xdr:nvSpPr>
        <xdr:cNvPr id="132" name="テキスト ボックス 131"/>
        <xdr:cNvSpPr txBox="1"/>
      </xdr:nvSpPr>
      <xdr:spPr>
        <a:xfrm>
          <a:off x="863111" y="101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138931</xdr:rowOff>
    </xdr:from>
    <xdr:to>
      <xdr:col>24</xdr:col>
      <xdr:colOff>114300</xdr:colOff>
      <xdr:row>55</xdr:row>
      <xdr:rowOff>69081</xdr:rowOff>
    </xdr:to>
    <xdr:sp macro="" textlink="">
      <xdr:nvSpPr>
        <xdr:cNvPr id="138" name="楕円 137"/>
        <xdr:cNvSpPr/>
      </xdr:nvSpPr>
      <xdr:spPr>
        <a:xfrm>
          <a:off x="4584700" y="93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53858</xdr:rowOff>
    </xdr:from>
    <xdr:ext cx="599010" cy="259045"/>
    <xdr:sp macro="" textlink="">
      <xdr:nvSpPr>
        <xdr:cNvPr id="139" name="物件費該当値テキスト"/>
        <xdr:cNvSpPr txBox="1"/>
      </xdr:nvSpPr>
      <xdr:spPr>
        <a:xfrm>
          <a:off x="4686300" y="931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86027</xdr:rowOff>
    </xdr:from>
    <xdr:to>
      <xdr:col>20</xdr:col>
      <xdr:colOff>38100</xdr:colOff>
      <xdr:row>57</xdr:row>
      <xdr:rowOff>16177</xdr:rowOff>
    </xdr:to>
    <xdr:sp macro="" textlink="">
      <xdr:nvSpPr>
        <xdr:cNvPr id="140" name="楕円 139"/>
        <xdr:cNvSpPr/>
      </xdr:nvSpPr>
      <xdr:spPr>
        <a:xfrm>
          <a:off x="3746500" y="968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xdr:rowOff>
    </xdr:from>
    <xdr:ext cx="534377" cy="259045"/>
    <xdr:sp macro="" textlink="">
      <xdr:nvSpPr>
        <xdr:cNvPr id="141" name="テキスト ボックス 140"/>
        <xdr:cNvSpPr txBox="1"/>
      </xdr:nvSpPr>
      <xdr:spPr>
        <a:xfrm>
          <a:off x="3530111" y="977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88280</xdr:rowOff>
    </xdr:from>
    <xdr:to>
      <xdr:col>15</xdr:col>
      <xdr:colOff>101600</xdr:colOff>
      <xdr:row>57</xdr:row>
      <xdr:rowOff>18430</xdr:rowOff>
    </xdr:to>
    <xdr:sp macro="" textlink="">
      <xdr:nvSpPr>
        <xdr:cNvPr id="142" name="楕円 141"/>
        <xdr:cNvSpPr/>
      </xdr:nvSpPr>
      <xdr:spPr>
        <a:xfrm>
          <a:off x="2857500" y="9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9557</xdr:rowOff>
    </xdr:from>
    <xdr:ext cx="534377" cy="259045"/>
    <xdr:sp macro="" textlink="">
      <xdr:nvSpPr>
        <xdr:cNvPr id="143" name="テキスト ボックス 142"/>
        <xdr:cNvSpPr txBox="1"/>
      </xdr:nvSpPr>
      <xdr:spPr>
        <a:xfrm>
          <a:off x="2641111" y="97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157056</xdr:rowOff>
    </xdr:from>
    <xdr:to>
      <xdr:col>10</xdr:col>
      <xdr:colOff>165100</xdr:colOff>
      <xdr:row>57</xdr:row>
      <xdr:rowOff>87206</xdr:rowOff>
    </xdr:to>
    <xdr:sp macro="" textlink="">
      <xdr:nvSpPr>
        <xdr:cNvPr id="144" name="楕円 143"/>
        <xdr:cNvSpPr/>
      </xdr:nvSpPr>
      <xdr:spPr>
        <a:xfrm>
          <a:off x="1968500" y="97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103733</xdr:rowOff>
    </xdr:from>
    <xdr:ext cx="534377" cy="259045"/>
    <xdr:sp macro="" textlink="">
      <xdr:nvSpPr>
        <xdr:cNvPr id="145" name="テキスト ボックス 144"/>
        <xdr:cNvSpPr txBox="1"/>
      </xdr:nvSpPr>
      <xdr:spPr>
        <a:xfrm>
          <a:off x="1752111" y="95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56014</xdr:rowOff>
    </xdr:from>
    <xdr:to>
      <xdr:col>6</xdr:col>
      <xdr:colOff>38100</xdr:colOff>
      <xdr:row>57</xdr:row>
      <xdr:rowOff>157614</xdr:rowOff>
    </xdr:to>
    <xdr:sp macro="" textlink="">
      <xdr:nvSpPr>
        <xdr:cNvPr id="146" name="楕円 145"/>
        <xdr:cNvSpPr/>
      </xdr:nvSpPr>
      <xdr:spPr>
        <a:xfrm>
          <a:off x="1079500" y="98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2691</xdr:rowOff>
    </xdr:from>
    <xdr:ext cx="534377" cy="259045"/>
    <xdr:sp macro="" textlink="">
      <xdr:nvSpPr>
        <xdr:cNvPr id="147" name="テキスト ボックス 146"/>
        <xdr:cNvSpPr txBox="1"/>
      </xdr:nvSpPr>
      <xdr:spPr>
        <a:xfrm>
          <a:off x="863111" y="96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8" name="テキスト ボックス 157"/>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135618</xdr:rowOff>
    </xdr:from>
    <xdr:to>
      <xdr:col>24</xdr:col>
      <xdr:colOff>62865</xdr:colOff>
      <xdr:row>77</xdr:row>
      <xdr:rowOff>37156</xdr:rowOff>
    </xdr:to>
    <xdr:cxnSp macro="">
      <xdr:nvCxnSpPr>
        <xdr:cNvPr id="174" name="直線コネクタ 173"/>
        <xdr:cNvCxnSpPr/>
      </xdr:nvCxnSpPr>
      <xdr:spPr>
        <a:xfrm flipV="1">
          <a:off x="4633595" y="12137118"/>
          <a:ext cx="1270" cy="1101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40983</xdr:rowOff>
    </xdr:from>
    <xdr:ext cx="469744" cy="259045"/>
    <xdr:sp macro="" textlink="">
      <xdr:nvSpPr>
        <xdr:cNvPr id="175" name="維持補修費最小値テキスト"/>
        <xdr:cNvSpPr txBox="1"/>
      </xdr:nvSpPr>
      <xdr:spPr>
        <a:xfrm>
          <a:off x="4686300" y="132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37156</xdr:rowOff>
    </xdr:from>
    <xdr:to>
      <xdr:col>24</xdr:col>
      <xdr:colOff>152400</xdr:colOff>
      <xdr:row>77</xdr:row>
      <xdr:rowOff>37156</xdr:rowOff>
    </xdr:to>
    <xdr:cxnSp macro="">
      <xdr:nvCxnSpPr>
        <xdr:cNvPr id="176" name="直線コネクタ 175"/>
        <xdr:cNvCxnSpPr/>
      </xdr:nvCxnSpPr>
      <xdr:spPr>
        <a:xfrm>
          <a:off x="4546600" y="1323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82295</xdr:rowOff>
    </xdr:from>
    <xdr:ext cx="534377" cy="259045"/>
    <xdr:sp macro="" textlink="">
      <xdr:nvSpPr>
        <xdr:cNvPr id="177" name="維持補修費最大値テキスト"/>
        <xdr:cNvSpPr txBox="1"/>
      </xdr:nvSpPr>
      <xdr:spPr>
        <a:xfrm>
          <a:off x="4686300" y="1191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135618</xdr:rowOff>
    </xdr:from>
    <xdr:to>
      <xdr:col>24</xdr:col>
      <xdr:colOff>152400</xdr:colOff>
      <xdr:row>70</xdr:row>
      <xdr:rowOff>135618</xdr:rowOff>
    </xdr:to>
    <xdr:cxnSp macro="">
      <xdr:nvCxnSpPr>
        <xdr:cNvPr id="178" name="直線コネクタ 177"/>
        <xdr:cNvCxnSpPr/>
      </xdr:nvCxnSpPr>
      <xdr:spPr>
        <a:xfrm>
          <a:off x="4546600" y="1213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145252</xdr:rowOff>
    </xdr:from>
    <xdr:to>
      <xdr:col>24</xdr:col>
      <xdr:colOff>63500</xdr:colOff>
      <xdr:row>78</xdr:row>
      <xdr:rowOff>97572</xdr:rowOff>
    </xdr:to>
    <xdr:cxnSp macro="">
      <xdr:nvCxnSpPr>
        <xdr:cNvPr id="179" name="直線コネクタ 178"/>
        <xdr:cNvCxnSpPr/>
      </xdr:nvCxnSpPr>
      <xdr:spPr>
        <a:xfrm flipV="1">
          <a:off x="3797300" y="13004002"/>
          <a:ext cx="838200" cy="4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161742</xdr:rowOff>
    </xdr:from>
    <xdr:ext cx="469744" cy="259045"/>
    <xdr:sp macro="" textlink="">
      <xdr:nvSpPr>
        <xdr:cNvPr id="180" name="維持補修費平均値テキスト"/>
        <xdr:cNvSpPr txBox="1"/>
      </xdr:nvSpPr>
      <xdr:spPr>
        <a:xfrm>
          <a:off x="4686300" y="1250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138865</xdr:rowOff>
    </xdr:from>
    <xdr:to>
      <xdr:col>24</xdr:col>
      <xdr:colOff>114300</xdr:colOff>
      <xdr:row>74</xdr:row>
      <xdr:rowOff>69015</xdr:rowOff>
    </xdr:to>
    <xdr:sp macro="" textlink="">
      <xdr:nvSpPr>
        <xdr:cNvPr id="181" name="フローチャート: 判断 180"/>
        <xdr:cNvSpPr/>
      </xdr:nvSpPr>
      <xdr:spPr>
        <a:xfrm>
          <a:off x="4584700" y="1265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22298</xdr:rowOff>
    </xdr:from>
    <xdr:to>
      <xdr:col>19</xdr:col>
      <xdr:colOff>177800</xdr:colOff>
      <xdr:row>78</xdr:row>
      <xdr:rowOff>97572</xdr:rowOff>
    </xdr:to>
    <xdr:cxnSp macro="">
      <xdr:nvCxnSpPr>
        <xdr:cNvPr id="182" name="直線コネクタ 181"/>
        <xdr:cNvCxnSpPr/>
      </xdr:nvCxnSpPr>
      <xdr:spPr>
        <a:xfrm>
          <a:off x="2908300" y="13052498"/>
          <a:ext cx="889000" cy="4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14768</xdr:rowOff>
    </xdr:from>
    <xdr:to>
      <xdr:col>20</xdr:col>
      <xdr:colOff>38100</xdr:colOff>
      <xdr:row>75</xdr:row>
      <xdr:rowOff>116368</xdr:rowOff>
    </xdr:to>
    <xdr:sp macro="" textlink="">
      <xdr:nvSpPr>
        <xdr:cNvPr id="183" name="フローチャート: 判断 182"/>
        <xdr:cNvSpPr/>
      </xdr:nvSpPr>
      <xdr:spPr>
        <a:xfrm>
          <a:off x="3746500" y="1287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132895</xdr:rowOff>
    </xdr:from>
    <xdr:ext cx="469744" cy="259045"/>
    <xdr:sp macro="" textlink="">
      <xdr:nvSpPr>
        <xdr:cNvPr id="184" name="テキスト ボックス 183"/>
        <xdr:cNvSpPr txBox="1"/>
      </xdr:nvSpPr>
      <xdr:spPr>
        <a:xfrm>
          <a:off x="3562428" y="1264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22298</xdr:rowOff>
    </xdr:from>
    <xdr:to>
      <xdr:col>15</xdr:col>
      <xdr:colOff>50800</xdr:colOff>
      <xdr:row>77</xdr:row>
      <xdr:rowOff>52343</xdr:rowOff>
    </xdr:to>
    <xdr:cxnSp macro="">
      <xdr:nvCxnSpPr>
        <xdr:cNvPr id="185" name="直線コネクタ 184"/>
        <xdr:cNvCxnSpPr/>
      </xdr:nvCxnSpPr>
      <xdr:spPr>
        <a:xfrm flipV="1">
          <a:off x="2019300" y="13052498"/>
          <a:ext cx="889000" cy="20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143438</xdr:rowOff>
    </xdr:from>
    <xdr:to>
      <xdr:col>15</xdr:col>
      <xdr:colOff>101600</xdr:colOff>
      <xdr:row>75</xdr:row>
      <xdr:rowOff>73588</xdr:rowOff>
    </xdr:to>
    <xdr:sp macro="" textlink="">
      <xdr:nvSpPr>
        <xdr:cNvPr id="186" name="フローチャート: 判断 185"/>
        <xdr:cNvSpPr/>
      </xdr:nvSpPr>
      <xdr:spPr>
        <a:xfrm>
          <a:off x="2857500" y="1283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90115</xdr:rowOff>
    </xdr:from>
    <xdr:ext cx="469744" cy="259045"/>
    <xdr:sp macro="" textlink="">
      <xdr:nvSpPr>
        <xdr:cNvPr id="187" name="テキスト ボックス 186"/>
        <xdr:cNvSpPr txBox="1"/>
      </xdr:nvSpPr>
      <xdr:spPr>
        <a:xfrm>
          <a:off x="2673428" y="126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67528</xdr:rowOff>
    </xdr:from>
    <xdr:to>
      <xdr:col>10</xdr:col>
      <xdr:colOff>114300</xdr:colOff>
      <xdr:row>77</xdr:row>
      <xdr:rowOff>52343</xdr:rowOff>
    </xdr:to>
    <xdr:cxnSp macro="">
      <xdr:nvCxnSpPr>
        <xdr:cNvPr id="188" name="直線コネクタ 187"/>
        <xdr:cNvCxnSpPr/>
      </xdr:nvCxnSpPr>
      <xdr:spPr>
        <a:xfrm>
          <a:off x="1130300" y="13097728"/>
          <a:ext cx="889000" cy="1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61795</xdr:rowOff>
    </xdr:from>
    <xdr:to>
      <xdr:col>10</xdr:col>
      <xdr:colOff>165100</xdr:colOff>
      <xdr:row>76</xdr:row>
      <xdr:rowOff>163395</xdr:rowOff>
    </xdr:to>
    <xdr:sp macro="" textlink="">
      <xdr:nvSpPr>
        <xdr:cNvPr id="189" name="フローチャート: 判断 188"/>
        <xdr:cNvSpPr/>
      </xdr:nvSpPr>
      <xdr:spPr>
        <a:xfrm>
          <a:off x="1968500" y="130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8472</xdr:rowOff>
    </xdr:from>
    <xdr:ext cx="469744" cy="259045"/>
    <xdr:sp macro="" textlink="">
      <xdr:nvSpPr>
        <xdr:cNvPr id="190" name="テキスト ボックス 189"/>
        <xdr:cNvSpPr txBox="1"/>
      </xdr:nvSpPr>
      <xdr:spPr>
        <a:xfrm>
          <a:off x="1784428" y="128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121884</xdr:rowOff>
    </xdr:from>
    <xdr:to>
      <xdr:col>6</xdr:col>
      <xdr:colOff>38100</xdr:colOff>
      <xdr:row>77</xdr:row>
      <xdr:rowOff>52034</xdr:rowOff>
    </xdr:to>
    <xdr:sp macro="" textlink="">
      <xdr:nvSpPr>
        <xdr:cNvPr id="191" name="フローチャート: 判断 190"/>
        <xdr:cNvSpPr/>
      </xdr:nvSpPr>
      <xdr:spPr>
        <a:xfrm>
          <a:off x="1079500" y="131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43161</xdr:rowOff>
    </xdr:from>
    <xdr:ext cx="469744" cy="259045"/>
    <xdr:sp macro="" textlink="">
      <xdr:nvSpPr>
        <xdr:cNvPr id="192" name="テキスト ボックス 191"/>
        <xdr:cNvSpPr txBox="1"/>
      </xdr:nvSpPr>
      <xdr:spPr>
        <a:xfrm>
          <a:off x="895428" y="132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94452</xdr:rowOff>
    </xdr:from>
    <xdr:to>
      <xdr:col>24</xdr:col>
      <xdr:colOff>114300</xdr:colOff>
      <xdr:row>76</xdr:row>
      <xdr:rowOff>24602</xdr:rowOff>
    </xdr:to>
    <xdr:sp macro="" textlink="">
      <xdr:nvSpPr>
        <xdr:cNvPr id="198" name="楕円 197"/>
        <xdr:cNvSpPr/>
      </xdr:nvSpPr>
      <xdr:spPr>
        <a:xfrm>
          <a:off x="4584700" y="129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72879</xdr:rowOff>
    </xdr:from>
    <xdr:ext cx="469744" cy="259045"/>
    <xdr:sp macro="" textlink="">
      <xdr:nvSpPr>
        <xdr:cNvPr id="199" name="維持補修費該当値テキスト"/>
        <xdr:cNvSpPr txBox="1"/>
      </xdr:nvSpPr>
      <xdr:spPr>
        <a:xfrm>
          <a:off x="4686300" y="1293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46772</xdr:rowOff>
    </xdr:from>
    <xdr:to>
      <xdr:col>20</xdr:col>
      <xdr:colOff>38100</xdr:colOff>
      <xdr:row>78</xdr:row>
      <xdr:rowOff>148372</xdr:rowOff>
    </xdr:to>
    <xdr:sp macro="" textlink="">
      <xdr:nvSpPr>
        <xdr:cNvPr id="200" name="楕円 199"/>
        <xdr:cNvSpPr/>
      </xdr:nvSpPr>
      <xdr:spPr>
        <a:xfrm>
          <a:off x="3746500" y="134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139499</xdr:rowOff>
    </xdr:from>
    <xdr:ext cx="469744" cy="259045"/>
    <xdr:sp macro="" textlink="">
      <xdr:nvSpPr>
        <xdr:cNvPr id="201" name="テキスト ボックス 200"/>
        <xdr:cNvSpPr txBox="1"/>
      </xdr:nvSpPr>
      <xdr:spPr>
        <a:xfrm>
          <a:off x="3562428" y="1351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142948</xdr:rowOff>
    </xdr:from>
    <xdr:to>
      <xdr:col>15</xdr:col>
      <xdr:colOff>101600</xdr:colOff>
      <xdr:row>76</xdr:row>
      <xdr:rowOff>73098</xdr:rowOff>
    </xdr:to>
    <xdr:sp macro="" textlink="">
      <xdr:nvSpPr>
        <xdr:cNvPr id="202" name="楕円 201"/>
        <xdr:cNvSpPr/>
      </xdr:nvSpPr>
      <xdr:spPr>
        <a:xfrm>
          <a:off x="2857500" y="130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64225</xdr:rowOff>
    </xdr:from>
    <xdr:ext cx="469744" cy="259045"/>
    <xdr:sp macro="" textlink="">
      <xdr:nvSpPr>
        <xdr:cNvPr id="203" name="テキスト ボックス 202"/>
        <xdr:cNvSpPr txBox="1"/>
      </xdr:nvSpPr>
      <xdr:spPr>
        <a:xfrm>
          <a:off x="2673428" y="130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1543</xdr:rowOff>
    </xdr:from>
    <xdr:to>
      <xdr:col>10</xdr:col>
      <xdr:colOff>165100</xdr:colOff>
      <xdr:row>77</xdr:row>
      <xdr:rowOff>103143</xdr:rowOff>
    </xdr:to>
    <xdr:sp macro="" textlink="">
      <xdr:nvSpPr>
        <xdr:cNvPr id="204" name="楕円 203"/>
        <xdr:cNvSpPr/>
      </xdr:nvSpPr>
      <xdr:spPr>
        <a:xfrm>
          <a:off x="1968500" y="132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94270</xdr:rowOff>
    </xdr:from>
    <xdr:ext cx="469744" cy="259045"/>
    <xdr:sp macro="" textlink="">
      <xdr:nvSpPr>
        <xdr:cNvPr id="205" name="テキスト ボックス 204"/>
        <xdr:cNvSpPr txBox="1"/>
      </xdr:nvSpPr>
      <xdr:spPr>
        <a:xfrm>
          <a:off x="1784428" y="132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16728</xdr:rowOff>
    </xdr:from>
    <xdr:to>
      <xdr:col>6</xdr:col>
      <xdr:colOff>38100</xdr:colOff>
      <xdr:row>76</xdr:row>
      <xdr:rowOff>118328</xdr:rowOff>
    </xdr:to>
    <xdr:sp macro="" textlink="">
      <xdr:nvSpPr>
        <xdr:cNvPr id="206" name="楕円 205"/>
        <xdr:cNvSpPr/>
      </xdr:nvSpPr>
      <xdr:spPr>
        <a:xfrm>
          <a:off x="1079500" y="130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134855</xdr:rowOff>
    </xdr:from>
    <xdr:ext cx="469744" cy="259045"/>
    <xdr:sp macro="" textlink="">
      <xdr:nvSpPr>
        <xdr:cNvPr id="207" name="テキスト ボックス 206"/>
        <xdr:cNvSpPr txBox="1"/>
      </xdr:nvSpPr>
      <xdr:spPr>
        <a:xfrm>
          <a:off x="895428" y="128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93311</xdr:rowOff>
    </xdr:from>
    <xdr:to>
      <xdr:col>24</xdr:col>
      <xdr:colOff>62865</xdr:colOff>
      <xdr:row>96</xdr:row>
      <xdr:rowOff>57207</xdr:rowOff>
    </xdr:to>
    <xdr:cxnSp macro="">
      <xdr:nvCxnSpPr>
        <xdr:cNvPr id="234" name="直線コネクタ 233"/>
        <xdr:cNvCxnSpPr/>
      </xdr:nvCxnSpPr>
      <xdr:spPr>
        <a:xfrm flipV="1">
          <a:off x="4633595" y="15523811"/>
          <a:ext cx="1270" cy="992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61034</xdr:rowOff>
    </xdr:from>
    <xdr:ext cx="534377" cy="259045"/>
    <xdr:sp macro="" textlink="">
      <xdr:nvSpPr>
        <xdr:cNvPr id="235" name="扶助費最小値テキスト"/>
        <xdr:cNvSpPr txBox="1"/>
      </xdr:nvSpPr>
      <xdr:spPr>
        <a:xfrm>
          <a:off x="4686300" y="165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57207</xdr:rowOff>
    </xdr:from>
    <xdr:to>
      <xdr:col>24</xdr:col>
      <xdr:colOff>152400</xdr:colOff>
      <xdr:row>96</xdr:row>
      <xdr:rowOff>57207</xdr:rowOff>
    </xdr:to>
    <xdr:cxnSp macro="">
      <xdr:nvCxnSpPr>
        <xdr:cNvPr id="236" name="直線コネクタ 235"/>
        <xdr:cNvCxnSpPr/>
      </xdr:nvCxnSpPr>
      <xdr:spPr>
        <a:xfrm>
          <a:off x="4546600" y="1651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39988</xdr:rowOff>
    </xdr:from>
    <xdr:ext cx="599010" cy="259045"/>
    <xdr:sp macro="" textlink="">
      <xdr:nvSpPr>
        <xdr:cNvPr id="237" name="扶助費最大値テキスト"/>
        <xdr:cNvSpPr txBox="1"/>
      </xdr:nvSpPr>
      <xdr:spPr>
        <a:xfrm>
          <a:off x="4686300" y="152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93311</xdr:rowOff>
    </xdr:from>
    <xdr:to>
      <xdr:col>24</xdr:col>
      <xdr:colOff>152400</xdr:colOff>
      <xdr:row>90</xdr:row>
      <xdr:rowOff>93311</xdr:rowOff>
    </xdr:to>
    <xdr:cxnSp macro="">
      <xdr:nvCxnSpPr>
        <xdr:cNvPr id="238" name="直線コネクタ 237"/>
        <xdr:cNvCxnSpPr/>
      </xdr:nvCxnSpPr>
      <xdr:spPr>
        <a:xfrm>
          <a:off x="4546600" y="1552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57207</xdr:rowOff>
    </xdr:from>
    <xdr:to>
      <xdr:col>24</xdr:col>
      <xdr:colOff>63500</xdr:colOff>
      <xdr:row>96</xdr:row>
      <xdr:rowOff>151343</xdr:rowOff>
    </xdr:to>
    <xdr:cxnSp macro="">
      <xdr:nvCxnSpPr>
        <xdr:cNvPr id="239" name="直線コネクタ 238"/>
        <xdr:cNvCxnSpPr/>
      </xdr:nvCxnSpPr>
      <xdr:spPr>
        <a:xfrm flipV="1">
          <a:off x="3797300" y="16516407"/>
          <a:ext cx="838200" cy="9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165628</xdr:rowOff>
    </xdr:from>
    <xdr:ext cx="599010" cy="259045"/>
    <xdr:sp macro="" textlink="">
      <xdr:nvSpPr>
        <xdr:cNvPr id="240" name="扶助費平均値テキスト"/>
        <xdr:cNvSpPr txBox="1"/>
      </xdr:nvSpPr>
      <xdr:spPr>
        <a:xfrm>
          <a:off x="4686300" y="157675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142751</xdr:rowOff>
    </xdr:from>
    <xdr:to>
      <xdr:col>24</xdr:col>
      <xdr:colOff>114300</xdr:colOff>
      <xdr:row>93</xdr:row>
      <xdr:rowOff>72901</xdr:rowOff>
    </xdr:to>
    <xdr:sp macro="" textlink="">
      <xdr:nvSpPr>
        <xdr:cNvPr id="241" name="フローチャート: 判断 240"/>
        <xdr:cNvSpPr/>
      </xdr:nvSpPr>
      <xdr:spPr>
        <a:xfrm>
          <a:off x="4584700" y="1591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151343</xdr:rowOff>
    </xdr:from>
    <xdr:to>
      <xdr:col>19</xdr:col>
      <xdr:colOff>177800</xdr:colOff>
      <xdr:row>97</xdr:row>
      <xdr:rowOff>63691</xdr:rowOff>
    </xdr:to>
    <xdr:cxnSp macro="">
      <xdr:nvCxnSpPr>
        <xdr:cNvPr id="242" name="直線コネクタ 241"/>
        <xdr:cNvCxnSpPr/>
      </xdr:nvCxnSpPr>
      <xdr:spPr>
        <a:xfrm flipV="1">
          <a:off x="2908300" y="16610543"/>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160076</xdr:rowOff>
    </xdr:from>
    <xdr:to>
      <xdr:col>20</xdr:col>
      <xdr:colOff>38100</xdr:colOff>
      <xdr:row>94</xdr:row>
      <xdr:rowOff>90226</xdr:rowOff>
    </xdr:to>
    <xdr:sp macro="" textlink="">
      <xdr:nvSpPr>
        <xdr:cNvPr id="243" name="フローチャート: 判断 242"/>
        <xdr:cNvSpPr/>
      </xdr:nvSpPr>
      <xdr:spPr>
        <a:xfrm>
          <a:off x="3746500" y="161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106753</xdr:rowOff>
    </xdr:from>
    <xdr:ext cx="534377" cy="259045"/>
    <xdr:sp macro="" textlink="">
      <xdr:nvSpPr>
        <xdr:cNvPr id="244" name="テキスト ボックス 243"/>
        <xdr:cNvSpPr txBox="1"/>
      </xdr:nvSpPr>
      <xdr:spPr>
        <a:xfrm>
          <a:off x="3530111" y="158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63691</xdr:rowOff>
    </xdr:from>
    <xdr:to>
      <xdr:col>15</xdr:col>
      <xdr:colOff>50800</xdr:colOff>
      <xdr:row>98</xdr:row>
      <xdr:rowOff>64474</xdr:rowOff>
    </xdr:to>
    <xdr:cxnSp macro="">
      <xdr:nvCxnSpPr>
        <xdr:cNvPr id="245" name="直線コネクタ 244"/>
        <xdr:cNvCxnSpPr/>
      </xdr:nvCxnSpPr>
      <xdr:spPr>
        <a:xfrm flipV="1">
          <a:off x="2019300" y="16694341"/>
          <a:ext cx="889000" cy="17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88655</xdr:rowOff>
    </xdr:from>
    <xdr:to>
      <xdr:col>15</xdr:col>
      <xdr:colOff>101600</xdr:colOff>
      <xdr:row>95</xdr:row>
      <xdr:rowOff>18805</xdr:rowOff>
    </xdr:to>
    <xdr:sp macro="" textlink="">
      <xdr:nvSpPr>
        <xdr:cNvPr id="246" name="フローチャート: 判断 245"/>
        <xdr:cNvSpPr/>
      </xdr:nvSpPr>
      <xdr:spPr>
        <a:xfrm>
          <a:off x="2857500" y="162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35332</xdr:rowOff>
    </xdr:from>
    <xdr:ext cx="534377" cy="259045"/>
    <xdr:sp macro="" textlink="">
      <xdr:nvSpPr>
        <xdr:cNvPr id="247" name="テキスト ボックス 246"/>
        <xdr:cNvSpPr txBox="1"/>
      </xdr:nvSpPr>
      <xdr:spPr>
        <a:xfrm>
          <a:off x="2641111" y="159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64474</xdr:rowOff>
    </xdr:from>
    <xdr:to>
      <xdr:col>10</xdr:col>
      <xdr:colOff>114300</xdr:colOff>
      <xdr:row>98</xdr:row>
      <xdr:rowOff>111843</xdr:rowOff>
    </xdr:to>
    <xdr:cxnSp macro="">
      <xdr:nvCxnSpPr>
        <xdr:cNvPr id="248" name="直線コネクタ 247"/>
        <xdr:cNvCxnSpPr/>
      </xdr:nvCxnSpPr>
      <xdr:spPr>
        <a:xfrm flipV="1">
          <a:off x="1130300" y="16866574"/>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159210</xdr:rowOff>
    </xdr:from>
    <xdr:to>
      <xdr:col>10</xdr:col>
      <xdr:colOff>165100</xdr:colOff>
      <xdr:row>94</xdr:row>
      <xdr:rowOff>89360</xdr:rowOff>
    </xdr:to>
    <xdr:sp macro="" textlink="">
      <xdr:nvSpPr>
        <xdr:cNvPr id="249" name="フローチャート: 判断 248"/>
        <xdr:cNvSpPr/>
      </xdr:nvSpPr>
      <xdr:spPr>
        <a:xfrm>
          <a:off x="1968500" y="161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105887</xdr:rowOff>
    </xdr:from>
    <xdr:ext cx="534377" cy="259045"/>
    <xdr:sp macro="" textlink="">
      <xdr:nvSpPr>
        <xdr:cNvPr id="250" name="テキスト ボックス 249"/>
        <xdr:cNvSpPr txBox="1"/>
      </xdr:nvSpPr>
      <xdr:spPr>
        <a:xfrm>
          <a:off x="1752111" y="158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121394</xdr:rowOff>
    </xdr:from>
    <xdr:to>
      <xdr:col>6</xdr:col>
      <xdr:colOff>38100</xdr:colOff>
      <xdr:row>96</xdr:row>
      <xdr:rowOff>51544</xdr:rowOff>
    </xdr:to>
    <xdr:sp macro="" textlink="">
      <xdr:nvSpPr>
        <xdr:cNvPr id="251" name="フローチャート: 判断 250"/>
        <xdr:cNvSpPr/>
      </xdr:nvSpPr>
      <xdr:spPr>
        <a:xfrm>
          <a:off x="1079500" y="164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68071</xdr:rowOff>
    </xdr:from>
    <xdr:ext cx="534377" cy="259045"/>
    <xdr:sp macro="" textlink="">
      <xdr:nvSpPr>
        <xdr:cNvPr id="252" name="テキスト ボックス 251"/>
        <xdr:cNvSpPr txBox="1"/>
      </xdr:nvSpPr>
      <xdr:spPr>
        <a:xfrm>
          <a:off x="863111" y="161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6407</xdr:rowOff>
    </xdr:from>
    <xdr:to>
      <xdr:col>24</xdr:col>
      <xdr:colOff>114300</xdr:colOff>
      <xdr:row>96</xdr:row>
      <xdr:rowOff>108007</xdr:rowOff>
    </xdr:to>
    <xdr:sp macro="" textlink="">
      <xdr:nvSpPr>
        <xdr:cNvPr id="258" name="楕円 257"/>
        <xdr:cNvSpPr/>
      </xdr:nvSpPr>
      <xdr:spPr>
        <a:xfrm>
          <a:off x="4584700" y="164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92784</xdr:rowOff>
    </xdr:from>
    <xdr:ext cx="534377" cy="259045"/>
    <xdr:sp macro="" textlink="">
      <xdr:nvSpPr>
        <xdr:cNvPr id="259" name="扶助費該当値テキスト"/>
        <xdr:cNvSpPr txBox="1"/>
      </xdr:nvSpPr>
      <xdr:spPr>
        <a:xfrm>
          <a:off x="4686300" y="1638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100543</xdr:rowOff>
    </xdr:from>
    <xdr:to>
      <xdr:col>20</xdr:col>
      <xdr:colOff>38100</xdr:colOff>
      <xdr:row>97</xdr:row>
      <xdr:rowOff>30693</xdr:rowOff>
    </xdr:to>
    <xdr:sp macro="" textlink="">
      <xdr:nvSpPr>
        <xdr:cNvPr id="260" name="楕円 259"/>
        <xdr:cNvSpPr/>
      </xdr:nvSpPr>
      <xdr:spPr>
        <a:xfrm>
          <a:off x="3746500" y="1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21820</xdr:rowOff>
    </xdr:from>
    <xdr:ext cx="534377" cy="259045"/>
    <xdr:sp macro="" textlink="">
      <xdr:nvSpPr>
        <xdr:cNvPr id="261" name="テキスト ボックス 260"/>
        <xdr:cNvSpPr txBox="1"/>
      </xdr:nvSpPr>
      <xdr:spPr>
        <a:xfrm>
          <a:off x="3530111" y="1665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12891</xdr:rowOff>
    </xdr:from>
    <xdr:to>
      <xdr:col>15</xdr:col>
      <xdr:colOff>101600</xdr:colOff>
      <xdr:row>97</xdr:row>
      <xdr:rowOff>114491</xdr:rowOff>
    </xdr:to>
    <xdr:sp macro="" textlink="">
      <xdr:nvSpPr>
        <xdr:cNvPr id="262" name="楕円 261"/>
        <xdr:cNvSpPr/>
      </xdr:nvSpPr>
      <xdr:spPr>
        <a:xfrm>
          <a:off x="2857500" y="166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105618</xdr:rowOff>
    </xdr:from>
    <xdr:ext cx="534377" cy="259045"/>
    <xdr:sp macro="" textlink="">
      <xdr:nvSpPr>
        <xdr:cNvPr id="263" name="テキスト ボックス 262"/>
        <xdr:cNvSpPr txBox="1"/>
      </xdr:nvSpPr>
      <xdr:spPr>
        <a:xfrm>
          <a:off x="2641111" y="167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13674</xdr:rowOff>
    </xdr:from>
    <xdr:to>
      <xdr:col>10</xdr:col>
      <xdr:colOff>165100</xdr:colOff>
      <xdr:row>98</xdr:row>
      <xdr:rowOff>115274</xdr:rowOff>
    </xdr:to>
    <xdr:sp macro="" textlink="">
      <xdr:nvSpPr>
        <xdr:cNvPr id="264" name="楕円 263"/>
        <xdr:cNvSpPr/>
      </xdr:nvSpPr>
      <xdr:spPr>
        <a:xfrm>
          <a:off x="1968500" y="168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106401</xdr:rowOff>
    </xdr:from>
    <xdr:ext cx="534377" cy="259045"/>
    <xdr:sp macro="" textlink="">
      <xdr:nvSpPr>
        <xdr:cNvPr id="265" name="テキスト ボックス 264"/>
        <xdr:cNvSpPr txBox="1"/>
      </xdr:nvSpPr>
      <xdr:spPr>
        <a:xfrm>
          <a:off x="1752111" y="169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61043</xdr:rowOff>
    </xdr:from>
    <xdr:to>
      <xdr:col>6</xdr:col>
      <xdr:colOff>38100</xdr:colOff>
      <xdr:row>98</xdr:row>
      <xdr:rowOff>162643</xdr:rowOff>
    </xdr:to>
    <xdr:sp macro="" textlink="">
      <xdr:nvSpPr>
        <xdr:cNvPr id="266" name="楕円 265"/>
        <xdr:cNvSpPr/>
      </xdr:nvSpPr>
      <xdr:spPr>
        <a:xfrm>
          <a:off x="1079500" y="168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153770</xdr:rowOff>
    </xdr:from>
    <xdr:ext cx="534377" cy="259045"/>
    <xdr:sp macro="" textlink="">
      <xdr:nvSpPr>
        <xdr:cNvPr id="267" name="テキスト ボックス 266"/>
        <xdr:cNvSpPr txBox="1"/>
      </xdr:nvSpPr>
      <xdr:spPr>
        <a:xfrm>
          <a:off x="863111" y="169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0" name="テキスト ボックス 27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4" name="テキスト ボックス 283"/>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6" name="テキスト ボックス 28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165205</xdr:rowOff>
    </xdr:from>
    <xdr:to>
      <xdr:col>54</xdr:col>
      <xdr:colOff>189865</xdr:colOff>
      <xdr:row>38</xdr:row>
      <xdr:rowOff>32106</xdr:rowOff>
    </xdr:to>
    <xdr:cxnSp macro="">
      <xdr:nvCxnSpPr>
        <xdr:cNvPr id="294" name="直線コネクタ 293"/>
        <xdr:cNvCxnSpPr/>
      </xdr:nvCxnSpPr>
      <xdr:spPr>
        <a:xfrm flipV="1">
          <a:off x="10475595" y="5308705"/>
          <a:ext cx="1270" cy="1238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35933</xdr:rowOff>
    </xdr:from>
    <xdr:ext cx="534377" cy="259045"/>
    <xdr:sp macro="" textlink="">
      <xdr:nvSpPr>
        <xdr:cNvPr id="295" name="補助費等最小値テキスト"/>
        <xdr:cNvSpPr txBox="1"/>
      </xdr:nvSpPr>
      <xdr:spPr>
        <a:xfrm>
          <a:off x="10528300" y="65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32106</xdr:rowOff>
    </xdr:from>
    <xdr:to>
      <xdr:col>55</xdr:col>
      <xdr:colOff>88900</xdr:colOff>
      <xdr:row>38</xdr:row>
      <xdr:rowOff>32106</xdr:rowOff>
    </xdr:to>
    <xdr:cxnSp macro="">
      <xdr:nvCxnSpPr>
        <xdr:cNvPr id="296" name="直線コネクタ 295"/>
        <xdr:cNvCxnSpPr/>
      </xdr:nvCxnSpPr>
      <xdr:spPr>
        <a:xfrm>
          <a:off x="10388600" y="65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111882</xdr:rowOff>
    </xdr:from>
    <xdr:ext cx="599010" cy="259045"/>
    <xdr:sp macro="" textlink="">
      <xdr:nvSpPr>
        <xdr:cNvPr id="297" name="補助費等最大値テキスト"/>
        <xdr:cNvSpPr txBox="1"/>
      </xdr:nvSpPr>
      <xdr:spPr>
        <a:xfrm>
          <a:off x="10528300" y="508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165205</xdr:rowOff>
    </xdr:from>
    <xdr:to>
      <xdr:col>55</xdr:col>
      <xdr:colOff>88900</xdr:colOff>
      <xdr:row>30</xdr:row>
      <xdr:rowOff>165205</xdr:rowOff>
    </xdr:to>
    <xdr:cxnSp macro="">
      <xdr:nvCxnSpPr>
        <xdr:cNvPr id="298" name="直線コネクタ 297"/>
        <xdr:cNvCxnSpPr/>
      </xdr:nvCxnSpPr>
      <xdr:spPr>
        <a:xfrm>
          <a:off x="10388600" y="5308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72339</xdr:rowOff>
    </xdr:from>
    <xdr:to>
      <xdr:col>55</xdr:col>
      <xdr:colOff>0</xdr:colOff>
      <xdr:row>36</xdr:row>
      <xdr:rowOff>108698</xdr:rowOff>
    </xdr:to>
    <xdr:cxnSp macro="">
      <xdr:nvCxnSpPr>
        <xdr:cNvPr id="299" name="直線コネクタ 298"/>
        <xdr:cNvCxnSpPr/>
      </xdr:nvCxnSpPr>
      <xdr:spPr>
        <a:xfrm flipV="1">
          <a:off x="9639300" y="6244539"/>
          <a:ext cx="8382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106356</xdr:rowOff>
    </xdr:from>
    <xdr:ext cx="599010" cy="259045"/>
    <xdr:sp macro="" textlink="">
      <xdr:nvSpPr>
        <xdr:cNvPr id="300" name="補助費等平均値テキスト"/>
        <xdr:cNvSpPr txBox="1"/>
      </xdr:nvSpPr>
      <xdr:spPr>
        <a:xfrm>
          <a:off x="10528300" y="5935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83479</xdr:rowOff>
    </xdr:from>
    <xdr:to>
      <xdr:col>55</xdr:col>
      <xdr:colOff>50800</xdr:colOff>
      <xdr:row>36</xdr:row>
      <xdr:rowOff>13629</xdr:rowOff>
    </xdr:to>
    <xdr:sp macro="" textlink="">
      <xdr:nvSpPr>
        <xdr:cNvPr id="301" name="フローチャート: 判断 300"/>
        <xdr:cNvSpPr/>
      </xdr:nvSpPr>
      <xdr:spPr>
        <a:xfrm>
          <a:off x="10426700" y="608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108698</xdr:rowOff>
    </xdr:from>
    <xdr:to>
      <xdr:col>50</xdr:col>
      <xdr:colOff>114300</xdr:colOff>
      <xdr:row>38</xdr:row>
      <xdr:rowOff>104931</xdr:rowOff>
    </xdr:to>
    <xdr:cxnSp macro="">
      <xdr:nvCxnSpPr>
        <xdr:cNvPr id="302" name="直線コネクタ 301"/>
        <xdr:cNvCxnSpPr/>
      </xdr:nvCxnSpPr>
      <xdr:spPr>
        <a:xfrm flipV="1">
          <a:off x="8750300" y="6280898"/>
          <a:ext cx="889000" cy="33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93026</xdr:rowOff>
    </xdr:from>
    <xdr:to>
      <xdr:col>50</xdr:col>
      <xdr:colOff>165100</xdr:colOff>
      <xdr:row>36</xdr:row>
      <xdr:rowOff>23176</xdr:rowOff>
    </xdr:to>
    <xdr:sp macro="" textlink="">
      <xdr:nvSpPr>
        <xdr:cNvPr id="303" name="フローチャート: 判断 302"/>
        <xdr:cNvSpPr/>
      </xdr:nvSpPr>
      <xdr:spPr>
        <a:xfrm>
          <a:off x="9588500" y="60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39703</xdr:rowOff>
    </xdr:from>
    <xdr:ext cx="599010" cy="259045"/>
    <xdr:sp macro="" textlink="">
      <xdr:nvSpPr>
        <xdr:cNvPr id="304" name="テキスト ボックス 303"/>
        <xdr:cNvSpPr txBox="1"/>
      </xdr:nvSpPr>
      <xdr:spPr>
        <a:xfrm>
          <a:off x="9339795" y="586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96233</xdr:rowOff>
    </xdr:from>
    <xdr:to>
      <xdr:col>45</xdr:col>
      <xdr:colOff>177800</xdr:colOff>
      <xdr:row>38</xdr:row>
      <xdr:rowOff>104931</xdr:rowOff>
    </xdr:to>
    <xdr:cxnSp macro="">
      <xdr:nvCxnSpPr>
        <xdr:cNvPr id="305" name="直線コネクタ 304"/>
        <xdr:cNvCxnSpPr/>
      </xdr:nvCxnSpPr>
      <xdr:spPr>
        <a:xfrm>
          <a:off x="7861300" y="6439883"/>
          <a:ext cx="889000" cy="1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38303</xdr:rowOff>
    </xdr:from>
    <xdr:to>
      <xdr:col>46</xdr:col>
      <xdr:colOff>38100</xdr:colOff>
      <xdr:row>36</xdr:row>
      <xdr:rowOff>139903</xdr:rowOff>
    </xdr:to>
    <xdr:sp macro="" textlink="">
      <xdr:nvSpPr>
        <xdr:cNvPr id="306" name="フローチャート: 判断 305"/>
        <xdr:cNvSpPr/>
      </xdr:nvSpPr>
      <xdr:spPr>
        <a:xfrm>
          <a:off x="8699500" y="62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156430</xdr:rowOff>
    </xdr:from>
    <xdr:ext cx="599010" cy="259045"/>
    <xdr:sp macro="" textlink="">
      <xdr:nvSpPr>
        <xdr:cNvPr id="307" name="テキスト ボックス 306"/>
        <xdr:cNvSpPr txBox="1"/>
      </xdr:nvSpPr>
      <xdr:spPr>
        <a:xfrm>
          <a:off x="8450795" y="598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56217</xdr:rowOff>
    </xdr:from>
    <xdr:to>
      <xdr:col>41</xdr:col>
      <xdr:colOff>50800</xdr:colOff>
      <xdr:row>37</xdr:row>
      <xdr:rowOff>96233</xdr:rowOff>
    </xdr:to>
    <xdr:cxnSp macro="">
      <xdr:nvCxnSpPr>
        <xdr:cNvPr id="308" name="直線コネクタ 307"/>
        <xdr:cNvCxnSpPr/>
      </xdr:nvCxnSpPr>
      <xdr:spPr>
        <a:xfrm>
          <a:off x="6972300" y="5542617"/>
          <a:ext cx="889000" cy="89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57212</xdr:rowOff>
    </xdr:from>
    <xdr:to>
      <xdr:col>41</xdr:col>
      <xdr:colOff>101600</xdr:colOff>
      <xdr:row>36</xdr:row>
      <xdr:rowOff>158812</xdr:rowOff>
    </xdr:to>
    <xdr:sp macro="" textlink="">
      <xdr:nvSpPr>
        <xdr:cNvPr id="309" name="フローチャート: 判断 308"/>
        <xdr:cNvSpPr/>
      </xdr:nvSpPr>
      <xdr:spPr>
        <a:xfrm>
          <a:off x="7810500" y="622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3889</xdr:rowOff>
    </xdr:from>
    <xdr:ext cx="599010" cy="259045"/>
    <xdr:sp macro="" textlink="">
      <xdr:nvSpPr>
        <xdr:cNvPr id="310" name="テキスト ボックス 309"/>
        <xdr:cNvSpPr txBox="1"/>
      </xdr:nvSpPr>
      <xdr:spPr>
        <a:xfrm>
          <a:off x="7561795" y="600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148282</xdr:rowOff>
    </xdr:from>
    <xdr:to>
      <xdr:col>36</xdr:col>
      <xdr:colOff>165100</xdr:colOff>
      <xdr:row>31</xdr:row>
      <xdr:rowOff>78432</xdr:rowOff>
    </xdr:to>
    <xdr:sp macro="" textlink="">
      <xdr:nvSpPr>
        <xdr:cNvPr id="311" name="フローチャート: 判断 310"/>
        <xdr:cNvSpPr/>
      </xdr:nvSpPr>
      <xdr:spPr>
        <a:xfrm>
          <a:off x="6921500" y="52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94959</xdr:rowOff>
    </xdr:from>
    <xdr:ext cx="599010" cy="259045"/>
    <xdr:sp macro="" textlink="">
      <xdr:nvSpPr>
        <xdr:cNvPr id="312" name="テキスト ボックス 311"/>
        <xdr:cNvSpPr txBox="1"/>
      </xdr:nvSpPr>
      <xdr:spPr>
        <a:xfrm>
          <a:off x="6672795" y="50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21539</xdr:rowOff>
    </xdr:from>
    <xdr:to>
      <xdr:col>55</xdr:col>
      <xdr:colOff>50800</xdr:colOff>
      <xdr:row>36</xdr:row>
      <xdr:rowOff>123139</xdr:rowOff>
    </xdr:to>
    <xdr:sp macro="" textlink="">
      <xdr:nvSpPr>
        <xdr:cNvPr id="318" name="楕円 317"/>
        <xdr:cNvSpPr/>
      </xdr:nvSpPr>
      <xdr:spPr>
        <a:xfrm>
          <a:off x="10426700" y="61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171416</xdr:rowOff>
    </xdr:from>
    <xdr:ext cx="599010" cy="259045"/>
    <xdr:sp macro="" textlink="">
      <xdr:nvSpPr>
        <xdr:cNvPr id="319" name="補助費等該当値テキスト"/>
        <xdr:cNvSpPr txBox="1"/>
      </xdr:nvSpPr>
      <xdr:spPr>
        <a:xfrm>
          <a:off x="10528300" y="61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57898</xdr:rowOff>
    </xdr:from>
    <xdr:to>
      <xdr:col>50</xdr:col>
      <xdr:colOff>165100</xdr:colOff>
      <xdr:row>36</xdr:row>
      <xdr:rowOff>159498</xdr:rowOff>
    </xdr:to>
    <xdr:sp macro="" textlink="">
      <xdr:nvSpPr>
        <xdr:cNvPr id="320" name="楕円 319"/>
        <xdr:cNvSpPr/>
      </xdr:nvSpPr>
      <xdr:spPr>
        <a:xfrm>
          <a:off x="9588500" y="62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150625</xdr:rowOff>
    </xdr:from>
    <xdr:ext cx="599010" cy="259045"/>
    <xdr:sp macro="" textlink="">
      <xdr:nvSpPr>
        <xdr:cNvPr id="321" name="テキスト ボックス 320"/>
        <xdr:cNvSpPr txBox="1"/>
      </xdr:nvSpPr>
      <xdr:spPr>
        <a:xfrm>
          <a:off x="9339795" y="63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54131</xdr:rowOff>
    </xdr:from>
    <xdr:to>
      <xdr:col>46</xdr:col>
      <xdr:colOff>38100</xdr:colOff>
      <xdr:row>38</xdr:row>
      <xdr:rowOff>155731</xdr:rowOff>
    </xdr:to>
    <xdr:sp macro="" textlink="">
      <xdr:nvSpPr>
        <xdr:cNvPr id="322" name="楕円 321"/>
        <xdr:cNvSpPr/>
      </xdr:nvSpPr>
      <xdr:spPr>
        <a:xfrm>
          <a:off x="8699500" y="65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146858</xdr:rowOff>
    </xdr:from>
    <xdr:ext cx="534377" cy="259045"/>
    <xdr:sp macro="" textlink="">
      <xdr:nvSpPr>
        <xdr:cNvPr id="323" name="テキスト ボックス 322"/>
        <xdr:cNvSpPr txBox="1"/>
      </xdr:nvSpPr>
      <xdr:spPr>
        <a:xfrm>
          <a:off x="8483111" y="66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45433</xdr:rowOff>
    </xdr:from>
    <xdr:to>
      <xdr:col>41</xdr:col>
      <xdr:colOff>101600</xdr:colOff>
      <xdr:row>37</xdr:row>
      <xdr:rowOff>147033</xdr:rowOff>
    </xdr:to>
    <xdr:sp macro="" textlink="">
      <xdr:nvSpPr>
        <xdr:cNvPr id="324" name="楕円 323"/>
        <xdr:cNvSpPr/>
      </xdr:nvSpPr>
      <xdr:spPr>
        <a:xfrm>
          <a:off x="7810500" y="63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138161</xdr:rowOff>
    </xdr:from>
    <xdr:ext cx="534377" cy="259045"/>
    <xdr:sp macro="" textlink="">
      <xdr:nvSpPr>
        <xdr:cNvPr id="325" name="テキスト ボックス 324"/>
        <xdr:cNvSpPr txBox="1"/>
      </xdr:nvSpPr>
      <xdr:spPr>
        <a:xfrm>
          <a:off x="7594111" y="6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5417</xdr:rowOff>
    </xdr:from>
    <xdr:to>
      <xdr:col>36</xdr:col>
      <xdr:colOff>165100</xdr:colOff>
      <xdr:row>32</xdr:row>
      <xdr:rowOff>107017</xdr:rowOff>
    </xdr:to>
    <xdr:sp macro="" textlink="">
      <xdr:nvSpPr>
        <xdr:cNvPr id="326" name="楕円 325"/>
        <xdr:cNvSpPr/>
      </xdr:nvSpPr>
      <xdr:spPr>
        <a:xfrm>
          <a:off x="6921500" y="54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98144</xdr:rowOff>
    </xdr:from>
    <xdr:ext cx="599010" cy="259045"/>
    <xdr:sp macro="" textlink="">
      <xdr:nvSpPr>
        <xdr:cNvPr id="327" name="テキスト ボックス 326"/>
        <xdr:cNvSpPr txBox="1"/>
      </xdr:nvSpPr>
      <xdr:spPr>
        <a:xfrm>
          <a:off x="6672795" y="558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5300</xdr:rowOff>
    </xdr:from>
    <xdr:to>
      <xdr:col>54</xdr:col>
      <xdr:colOff>189865</xdr:colOff>
      <xdr:row>59</xdr:row>
      <xdr:rowOff>51819</xdr:rowOff>
    </xdr:to>
    <xdr:cxnSp macro="">
      <xdr:nvCxnSpPr>
        <xdr:cNvPr id="354" name="直線コネクタ 353"/>
        <xdr:cNvCxnSpPr/>
      </xdr:nvCxnSpPr>
      <xdr:spPr>
        <a:xfrm flipV="1">
          <a:off x="10475595" y="8577800"/>
          <a:ext cx="1270" cy="15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55646</xdr:rowOff>
    </xdr:from>
    <xdr:ext cx="534377" cy="259045"/>
    <xdr:sp macro="" textlink="">
      <xdr:nvSpPr>
        <xdr:cNvPr id="355" name="普通建設事業費最小値テキスト"/>
        <xdr:cNvSpPr txBox="1"/>
      </xdr:nvSpPr>
      <xdr:spPr>
        <a:xfrm>
          <a:off x="10528300" y="1017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51819</xdr:rowOff>
    </xdr:from>
    <xdr:to>
      <xdr:col>55</xdr:col>
      <xdr:colOff>88900</xdr:colOff>
      <xdr:row>59</xdr:row>
      <xdr:rowOff>51819</xdr:rowOff>
    </xdr:to>
    <xdr:cxnSp macro="">
      <xdr:nvCxnSpPr>
        <xdr:cNvPr id="356" name="直線コネクタ 355"/>
        <xdr:cNvCxnSpPr/>
      </xdr:nvCxnSpPr>
      <xdr:spPr>
        <a:xfrm>
          <a:off x="10388600" y="10167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123427</xdr:rowOff>
    </xdr:from>
    <xdr:ext cx="599010" cy="259045"/>
    <xdr:sp macro="" textlink="">
      <xdr:nvSpPr>
        <xdr:cNvPr id="357" name="普通建設事業費最大値テキスト"/>
        <xdr:cNvSpPr txBox="1"/>
      </xdr:nvSpPr>
      <xdr:spPr>
        <a:xfrm>
          <a:off x="10528300" y="835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5300</xdr:rowOff>
    </xdr:from>
    <xdr:to>
      <xdr:col>55</xdr:col>
      <xdr:colOff>88900</xdr:colOff>
      <xdr:row>50</xdr:row>
      <xdr:rowOff>5300</xdr:rowOff>
    </xdr:to>
    <xdr:cxnSp macro="">
      <xdr:nvCxnSpPr>
        <xdr:cNvPr id="358" name="直線コネクタ 357"/>
        <xdr:cNvCxnSpPr/>
      </xdr:nvCxnSpPr>
      <xdr:spPr>
        <a:xfrm>
          <a:off x="10388600" y="857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157955</xdr:rowOff>
    </xdr:from>
    <xdr:to>
      <xdr:col>55</xdr:col>
      <xdr:colOff>0</xdr:colOff>
      <xdr:row>54</xdr:row>
      <xdr:rowOff>695</xdr:rowOff>
    </xdr:to>
    <xdr:cxnSp macro="">
      <xdr:nvCxnSpPr>
        <xdr:cNvPr id="359" name="直線コネクタ 358"/>
        <xdr:cNvCxnSpPr/>
      </xdr:nvCxnSpPr>
      <xdr:spPr>
        <a:xfrm flipV="1">
          <a:off x="9639300" y="9244805"/>
          <a:ext cx="8382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75609</xdr:rowOff>
    </xdr:from>
    <xdr:ext cx="534377" cy="259045"/>
    <xdr:sp macro="" textlink="">
      <xdr:nvSpPr>
        <xdr:cNvPr id="360" name="普通建設事業費平均値テキスト"/>
        <xdr:cNvSpPr txBox="1"/>
      </xdr:nvSpPr>
      <xdr:spPr>
        <a:xfrm>
          <a:off x="10528300" y="8991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52732</xdr:rowOff>
    </xdr:from>
    <xdr:to>
      <xdr:col>55</xdr:col>
      <xdr:colOff>50800</xdr:colOff>
      <xdr:row>53</xdr:row>
      <xdr:rowOff>154332</xdr:rowOff>
    </xdr:to>
    <xdr:sp macro="" textlink="">
      <xdr:nvSpPr>
        <xdr:cNvPr id="361" name="フローチャート: 判断 360"/>
        <xdr:cNvSpPr/>
      </xdr:nvSpPr>
      <xdr:spPr>
        <a:xfrm>
          <a:off x="10426700" y="913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695</xdr:rowOff>
    </xdr:from>
    <xdr:to>
      <xdr:col>50</xdr:col>
      <xdr:colOff>114300</xdr:colOff>
      <xdr:row>56</xdr:row>
      <xdr:rowOff>84052</xdr:rowOff>
    </xdr:to>
    <xdr:cxnSp macro="">
      <xdr:nvCxnSpPr>
        <xdr:cNvPr id="362" name="直線コネクタ 361"/>
        <xdr:cNvCxnSpPr/>
      </xdr:nvCxnSpPr>
      <xdr:spPr>
        <a:xfrm flipV="1">
          <a:off x="8750300" y="9258995"/>
          <a:ext cx="889000" cy="4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78074</xdr:rowOff>
    </xdr:from>
    <xdr:to>
      <xdr:col>50</xdr:col>
      <xdr:colOff>165100</xdr:colOff>
      <xdr:row>51</xdr:row>
      <xdr:rowOff>8224</xdr:rowOff>
    </xdr:to>
    <xdr:sp macro="" textlink="">
      <xdr:nvSpPr>
        <xdr:cNvPr id="363" name="フローチャート: 判断 362"/>
        <xdr:cNvSpPr/>
      </xdr:nvSpPr>
      <xdr:spPr>
        <a:xfrm>
          <a:off x="9588500" y="86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24751</xdr:rowOff>
    </xdr:from>
    <xdr:ext cx="599010" cy="259045"/>
    <xdr:sp macro="" textlink="">
      <xdr:nvSpPr>
        <xdr:cNvPr id="364" name="テキスト ボックス 363"/>
        <xdr:cNvSpPr txBox="1"/>
      </xdr:nvSpPr>
      <xdr:spPr>
        <a:xfrm>
          <a:off x="9339795" y="84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134834</xdr:rowOff>
    </xdr:from>
    <xdr:to>
      <xdr:col>45</xdr:col>
      <xdr:colOff>177800</xdr:colOff>
      <xdr:row>56</xdr:row>
      <xdr:rowOff>84052</xdr:rowOff>
    </xdr:to>
    <xdr:cxnSp macro="">
      <xdr:nvCxnSpPr>
        <xdr:cNvPr id="365" name="直線コネクタ 364"/>
        <xdr:cNvCxnSpPr/>
      </xdr:nvCxnSpPr>
      <xdr:spPr>
        <a:xfrm>
          <a:off x="7861300" y="9393134"/>
          <a:ext cx="889000" cy="2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154460</xdr:rowOff>
    </xdr:from>
    <xdr:to>
      <xdr:col>46</xdr:col>
      <xdr:colOff>38100</xdr:colOff>
      <xdr:row>54</xdr:row>
      <xdr:rowOff>84610</xdr:rowOff>
    </xdr:to>
    <xdr:sp macro="" textlink="">
      <xdr:nvSpPr>
        <xdr:cNvPr id="366" name="フローチャート: 判断 365"/>
        <xdr:cNvSpPr/>
      </xdr:nvSpPr>
      <xdr:spPr>
        <a:xfrm>
          <a:off x="8699500" y="92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101137</xdr:rowOff>
    </xdr:from>
    <xdr:ext cx="534377" cy="259045"/>
    <xdr:sp macro="" textlink="">
      <xdr:nvSpPr>
        <xdr:cNvPr id="367" name="テキスト ボックス 366"/>
        <xdr:cNvSpPr txBox="1"/>
      </xdr:nvSpPr>
      <xdr:spPr>
        <a:xfrm>
          <a:off x="8483111" y="901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60000</xdr:rowOff>
    </xdr:from>
    <xdr:to>
      <xdr:col>41</xdr:col>
      <xdr:colOff>50800</xdr:colOff>
      <xdr:row>54</xdr:row>
      <xdr:rowOff>134834</xdr:rowOff>
    </xdr:to>
    <xdr:cxnSp macro="">
      <xdr:nvCxnSpPr>
        <xdr:cNvPr id="368" name="直線コネクタ 367"/>
        <xdr:cNvCxnSpPr/>
      </xdr:nvCxnSpPr>
      <xdr:spPr>
        <a:xfrm>
          <a:off x="6972300" y="8803950"/>
          <a:ext cx="889000" cy="58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54120</xdr:rowOff>
    </xdr:from>
    <xdr:to>
      <xdr:col>41</xdr:col>
      <xdr:colOff>101600</xdr:colOff>
      <xdr:row>55</xdr:row>
      <xdr:rowOff>155720</xdr:rowOff>
    </xdr:to>
    <xdr:sp macro="" textlink="">
      <xdr:nvSpPr>
        <xdr:cNvPr id="369" name="フローチャート: 判断 368"/>
        <xdr:cNvSpPr/>
      </xdr:nvSpPr>
      <xdr:spPr>
        <a:xfrm>
          <a:off x="7810500" y="94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146847</xdr:rowOff>
    </xdr:from>
    <xdr:ext cx="534377" cy="259045"/>
    <xdr:sp macro="" textlink="">
      <xdr:nvSpPr>
        <xdr:cNvPr id="370" name="テキスト ボックス 369"/>
        <xdr:cNvSpPr txBox="1"/>
      </xdr:nvSpPr>
      <xdr:spPr>
        <a:xfrm>
          <a:off x="7594111" y="957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120332</xdr:rowOff>
    </xdr:from>
    <xdr:to>
      <xdr:col>36</xdr:col>
      <xdr:colOff>165100</xdr:colOff>
      <xdr:row>54</xdr:row>
      <xdr:rowOff>50482</xdr:rowOff>
    </xdr:to>
    <xdr:sp macro="" textlink="">
      <xdr:nvSpPr>
        <xdr:cNvPr id="371" name="フローチャート: 判断 370"/>
        <xdr:cNvSpPr/>
      </xdr:nvSpPr>
      <xdr:spPr>
        <a:xfrm>
          <a:off x="6921500" y="920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41609</xdr:rowOff>
    </xdr:from>
    <xdr:ext cx="534377" cy="259045"/>
    <xdr:sp macro="" textlink="">
      <xdr:nvSpPr>
        <xdr:cNvPr id="372" name="テキスト ボックス 371"/>
        <xdr:cNvSpPr txBox="1"/>
      </xdr:nvSpPr>
      <xdr:spPr>
        <a:xfrm>
          <a:off x="6705111" y="92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107155</xdr:rowOff>
    </xdr:from>
    <xdr:to>
      <xdr:col>55</xdr:col>
      <xdr:colOff>50800</xdr:colOff>
      <xdr:row>54</xdr:row>
      <xdr:rowOff>37305</xdr:rowOff>
    </xdr:to>
    <xdr:sp macro="" textlink="">
      <xdr:nvSpPr>
        <xdr:cNvPr id="378" name="楕円 377"/>
        <xdr:cNvSpPr/>
      </xdr:nvSpPr>
      <xdr:spPr>
        <a:xfrm>
          <a:off x="10426700" y="91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85582</xdr:rowOff>
    </xdr:from>
    <xdr:ext cx="534377" cy="259045"/>
    <xdr:sp macro="" textlink="">
      <xdr:nvSpPr>
        <xdr:cNvPr id="379" name="普通建設事業費該当値テキスト"/>
        <xdr:cNvSpPr txBox="1"/>
      </xdr:nvSpPr>
      <xdr:spPr>
        <a:xfrm>
          <a:off x="10528300" y="91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121345</xdr:rowOff>
    </xdr:from>
    <xdr:to>
      <xdr:col>50</xdr:col>
      <xdr:colOff>165100</xdr:colOff>
      <xdr:row>54</xdr:row>
      <xdr:rowOff>51495</xdr:rowOff>
    </xdr:to>
    <xdr:sp macro="" textlink="">
      <xdr:nvSpPr>
        <xdr:cNvPr id="380" name="楕円 379"/>
        <xdr:cNvSpPr/>
      </xdr:nvSpPr>
      <xdr:spPr>
        <a:xfrm>
          <a:off x="9588500" y="9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42622</xdr:rowOff>
    </xdr:from>
    <xdr:ext cx="534377" cy="259045"/>
    <xdr:sp macro="" textlink="">
      <xdr:nvSpPr>
        <xdr:cNvPr id="381" name="テキスト ボックス 380"/>
        <xdr:cNvSpPr txBox="1"/>
      </xdr:nvSpPr>
      <xdr:spPr>
        <a:xfrm>
          <a:off x="9372111" y="93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33252</xdr:rowOff>
    </xdr:from>
    <xdr:to>
      <xdr:col>46</xdr:col>
      <xdr:colOff>38100</xdr:colOff>
      <xdr:row>56</xdr:row>
      <xdr:rowOff>134852</xdr:rowOff>
    </xdr:to>
    <xdr:sp macro="" textlink="">
      <xdr:nvSpPr>
        <xdr:cNvPr id="382" name="楕円 381"/>
        <xdr:cNvSpPr/>
      </xdr:nvSpPr>
      <xdr:spPr>
        <a:xfrm>
          <a:off x="8699500" y="963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125979</xdr:rowOff>
    </xdr:from>
    <xdr:ext cx="534377" cy="259045"/>
    <xdr:sp macro="" textlink="">
      <xdr:nvSpPr>
        <xdr:cNvPr id="383" name="テキスト ボックス 382"/>
        <xdr:cNvSpPr txBox="1"/>
      </xdr:nvSpPr>
      <xdr:spPr>
        <a:xfrm>
          <a:off x="8483111" y="972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84034</xdr:rowOff>
    </xdr:from>
    <xdr:to>
      <xdr:col>41</xdr:col>
      <xdr:colOff>101600</xdr:colOff>
      <xdr:row>55</xdr:row>
      <xdr:rowOff>14184</xdr:rowOff>
    </xdr:to>
    <xdr:sp macro="" textlink="">
      <xdr:nvSpPr>
        <xdr:cNvPr id="384" name="楕円 383"/>
        <xdr:cNvSpPr/>
      </xdr:nvSpPr>
      <xdr:spPr>
        <a:xfrm>
          <a:off x="7810500" y="93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30711</xdr:rowOff>
    </xdr:from>
    <xdr:ext cx="534377" cy="259045"/>
    <xdr:sp macro="" textlink="">
      <xdr:nvSpPr>
        <xdr:cNvPr id="385" name="テキスト ボックス 384"/>
        <xdr:cNvSpPr txBox="1"/>
      </xdr:nvSpPr>
      <xdr:spPr>
        <a:xfrm>
          <a:off x="7594111" y="91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9200</xdr:rowOff>
    </xdr:from>
    <xdr:to>
      <xdr:col>36</xdr:col>
      <xdr:colOff>165100</xdr:colOff>
      <xdr:row>51</xdr:row>
      <xdr:rowOff>110800</xdr:rowOff>
    </xdr:to>
    <xdr:sp macro="" textlink="">
      <xdr:nvSpPr>
        <xdr:cNvPr id="386" name="楕円 385"/>
        <xdr:cNvSpPr/>
      </xdr:nvSpPr>
      <xdr:spPr>
        <a:xfrm>
          <a:off x="6921500" y="87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127327</xdr:rowOff>
    </xdr:from>
    <xdr:ext cx="599010" cy="259045"/>
    <xdr:sp macro="" textlink="">
      <xdr:nvSpPr>
        <xdr:cNvPr id="387" name="テキスト ボックス 386"/>
        <xdr:cNvSpPr txBox="1"/>
      </xdr:nvSpPr>
      <xdr:spPr>
        <a:xfrm>
          <a:off x="6672795" y="852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7569</xdr:rowOff>
    </xdr:from>
    <xdr:to>
      <xdr:col>54</xdr:col>
      <xdr:colOff>189865</xdr:colOff>
      <xdr:row>79</xdr:row>
      <xdr:rowOff>40336</xdr:rowOff>
    </xdr:to>
    <xdr:cxnSp macro="">
      <xdr:nvCxnSpPr>
        <xdr:cNvPr id="411" name="直線コネクタ 410"/>
        <xdr:cNvCxnSpPr/>
      </xdr:nvCxnSpPr>
      <xdr:spPr>
        <a:xfrm flipV="1">
          <a:off x="10475595" y="12009069"/>
          <a:ext cx="1270" cy="15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12" name="普通建設事業費 （ うち新規整備　）最小値テキスト"/>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13" name="直線コネクタ 412"/>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125696</xdr:rowOff>
    </xdr:from>
    <xdr:ext cx="534377" cy="259045"/>
    <xdr:sp macro="" textlink="">
      <xdr:nvSpPr>
        <xdr:cNvPr id="414" name="普通建設事業費 （ うち新規整備　）最大値テキスト"/>
        <xdr:cNvSpPr txBox="1"/>
      </xdr:nvSpPr>
      <xdr:spPr>
        <a:xfrm>
          <a:off x="10528300" y="117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7569</xdr:rowOff>
    </xdr:from>
    <xdr:to>
      <xdr:col>55</xdr:col>
      <xdr:colOff>88900</xdr:colOff>
      <xdr:row>70</xdr:row>
      <xdr:rowOff>7569</xdr:rowOff>
    </xdr:to>
    <xdr:cxnSp macro="">
      <xdr:nvCxnSpPr>
        <xdr:cNvPr id="415" name="直線コネクタ 414"/>
        <xdr:cNvCxnSpPr/>
      </xdr:nvCxnSpPr>
      <xdr:spPr>
        <a:xfrm>
          <a:off x="10388600" y="1200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164770</xdr:rowOff>
    </xdr:from>
    <xdr:to>
      <xdr:col>55</xdr:col>
      <xdr:colOff>0</xdr:colOff>
      <xdr:row>76</xdr:row>
      <xdr:rowOff>104342</xdr:rowOff>
    </xdr:to>
    <xdr:cxnSp macro="">
      <xdr:nvCxnSpPr>
        <xdr:cNvPr id="416" name="直線コネクタ 415"/>
        <xdr:cNvCxnSpPr/>
      </xdr:nvCxnSpPr>
      <xdr:spPr>
        <a:xfrm flipV="1">
          <a:off x="9639300" y="13023520"/>
          <a:ext cx="838200" cy="1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106291</xdr:rowOff>
    </xdr:from>
    <xdr:ext cx="534377" cy="259045"/>
    <xdr:sp macro="" textlink="">
      <xdr:nvSpPr>
        <xdr:cNvPr id="417" name="普通建設事業費 （ うち新規整備　）平均値テキスト"/>
        <xdr:cNvSpPr txBox="1"/>
      </xdr:nvSpPr>
      <xdr:spPr>
        <a:xfrm>
          <a:off x="10528300" y="127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83414</xdr:rowOff>
    </xdr:from>
    <xdr:to>
      <xdr:col>55</xdr:col>
      <xdr:colOff>50800</xdr:colOff>
      <xdr:row>76</xdr:row>
      <xdr:rowOff>13564</xdr:rowOff>
    </xdr:to>
    <xdr:sp macro="" textlink="">
      <xdr:nvSpPr>
        <xdr:cNvPr id="418" name="フローチャート: 判断 417"/>
        <xdr:cNvSpPr/>
      </xdr:nvSpPr>
      <xdr:spPr>
        <a:xfrm>
          <a:off x="10426700" y="129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129984</xdr:rowOff>
    </xdr:from>
    <xdr:to>
      <xdr:col>50</xdr:col>
      <xdr:colOff>114300</xdr:colOff>
      <xdr:row>76</xdr:row>
      <xdr:rowOff>104342</xdr:rowOff>
    </xdr:to>
    <xdr:cxnSp macro="">
      <xdr:nvCxnSpPr>
        <xdr:cNvPr id="419" name="直線コネクタ 418"/>
        <xdr:cNvCxnSpPr/>
      </xdr:nvCxnSpPr>
      <xdr:spPr>
        <a:xfrm>
          <a:off x="8750300" y="12817284"/>
          <a:ext cx="889000" cy="3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150888</xdr:rowOff>
    </xdr:from>
    <xdr:to>
      <xdr:col>50</xdr:col>
      <xdr:colOff>165100</xdr:colOff>
      <xdr:row>78</xdr:row>
      <xdr:rowOff>81038</xdr:rowOff>
    </xdr:to>
    <xdr:sp macro="" textlink="">
      <xdr:nvSpPr>
        <xdr:cNvPr id="420" name="フローチャート: 判断 419"/>
        <xdr:cNvSpPr/>
      </xdr:nvSpPr>
      <xdr:spPr>
        <a:xfrm>
          <a:off x="9588500" y="133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72165</xdr:rowOff>
    </xdr:from>
    <xdr:ext cx="469744" cy="259045"/>
    <xdr:sp macro="" textlink="">
      <xdr:nvSpPr>
        <xdr:cNvPr id="421" name="テキスト ボックス 420"/>
        <xdr:cNvSpPr txBox="1"/>
      </xdr:nvSpPr>
      <xdr:spPr>
        <a:xfrm>
          <a:off x="9404428" y="1344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129984</xdr:rowOff>
    </xdr:from>
    <xdr:to>
      <xdr:col>45</xdr:col>
      <xdr:colOff>177800</xdr:colOff>
      <xdr:row>76</xdr:row>
      <xdr:rowOff>56947</xdr:rowOff>
    </xdr:to>
    <xdr:cxnSp macro="">
      <xdr:nvCxnSpPr>
        <xdr:cNvPr id="422" name="直線コネクタ 421"/>
        <xdr:cNvCxnSpPr/>
      </xdr:nvCxnSpPr>
      <xdr:spPr>
        <a:xfrm flipV="1">
          <a:off x="7861300" y="12817284"/>
          <a:ext cx="889000" cy="2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55220</xdr:rowOff>
    </xdr:from>
    <xdr:to>
      <xdr:col>46</xdr:col>
      <xdr:colOff>38100</xdr:colOff>
      <xdr:row>77</xdr:row>
      <xdr:rowOff>156820</xdr:rowOff>
    </xdr:to>
    <xdr:sp macro="" textlink="">
      <xdr:nvSpPr>
        <xdr:cNvPr id="423" name="フローチャート: 判断 422"/>
        <xdr:cNvSpPr/>
      </xdr:nvSpPr>
      <xdr:spPr>
        <a:xfrm>
          <a:off x="8699500" y="132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147947</xdr:rowOff>
    </xdr:from>
    <xdr:ext cx="469744" cy="259045"/>
    <xdr:sp macro="" textlink="">
      <xdr:nvSpPr>
        <xdr:cNvPr id="424" name="テキスト ボックス 423"/>
        <xdr:cNvSpPr txBox="1"/>
      </xdr:nvSpPr>
      <xdr:spPr>
        <a:xfrm>
          <a:off x="8515428" y="133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44869</xdr:rowOff>
    </xdr:from>
    <xdr:to>
      <xdr:col>41</xdr:col>
      <xdr:colOff>50800</xdr:colOff>
      <xdr:row>76</xdr:row>
      <xdr:rowOff>56947</xdr:rowOff>
    </xdr:to>
    <xdr:cxnSp macro="">
      <xdr:nvCxnSpPr>
        <xdr:cNvPr id="425" name="直線コネクタ 424"/>
        <xdr:cNvCxnSpPr/>
      </xdr:nvCxnSpPr>
      <xdr:spPr>
        <a:xfrm>
          <a:off x="6972300" y="12732169"/>
          <a:ext cx="889000" cy="3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86500</xdr:rowOff>
    </xdr:from>
    <xdr:to>
      <xdr:col>41</xdr:col>
      <xdr:colOff>101600</xdr:colOff>
      <xdr:row>78</xdr:row>
      <xdr:rowOff>16650</xdr:rowOff>
    </xdr:to>
    <xdr:sp macro="" textlink="">
      <xdr:nvSpPr>
        <xdr:cNvPr id="426" name="フローチャート: 判断 425"/>
        <xdr:cNvSpPr/>
      </xdr:nvSpPr>
      <xdr:spPr>
        <a:xfrm>
          <a:off x="7810500" y="132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7777</xdr:rowOff>
    </xdr:from>
    <xdr:ext cx="469744" cy="259045"/>
    <xdr:sp macro="" textlink="">
      <xdr:nvSpPr>
        <xdr:cNvPr id="427" name="テキスト ボックス 426"/>
        <xdr:cNvSpPr txBox="1"/>
      </xdr:nvSpPr>
      <xdr:spPr>
        <a:xfrm>
          <a:off x="7626428" y="133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16777</xdr:rowOff>
    </xdr:from>
    <xdr:to>
      <xdr:col>36</xdr:col>
      <xdr:colOff>165100</xdr:colOff>
      <xdr:row>77</xdr:row>
      <xdr:rowOff>118377</xdr:rowOff>
    </xdr:to>
    <xdr:sp macro="" textlink="">
      <xdr:nvSpPr>
        <xdr:cNvPr id="428" name="フローチャート: 判断 427"/>
        <xdr:cNvSpPr/>
      </xdr:nvSpPr>
      <xdr:spPr>
        <a:xfrm>
          <a:off x="692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109504</xdr:rowOff>
    </xdr:from>
    <xdr:ext cx="469744" cy="259045"/>
    <xdr:sp macro="" textlink="">
      <xdr:nvSpPr>
        <xdr:cNvPr id="429" name="テキスト ボックス 428"/>
        <xdr:cNvSpPr txBox="1"/>
      </xdr:nvSpPr>
      <xdr:spPr>
        <a:xfrm>
          <a:off x="6737428" y="1331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113970</xdr:rowOff>
    </xdr:from>
    <xdr:to>
      <xdr:col>55</xdr:col>
      <xdr:colOff>50800</xdr:colOff>
      <xdr:row>76</xdr:row>
      <xdr:rowOff>44120</xdr:rowOff>
    </xdr:to>
    <xdr:sp macro="" textlink="">
      <xdr:nvSpPr>
        <xdr:cNvPr id="435" name="楕円 434"/>
        <xdr:cNvSpPr/>
      </xdr:nvSpPr>
      <xdr:spPr>
        <a:xfrm>
          <a:off x="10426700" y="129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92397</xdr:rowOff>
    </xdr:from>
    <xdr:ext cx="534377" cy="259045"/>
    <xdr:sp macro="" textlink="">
      <xdr:nvSpPr>
        <xdr:cNvPr id="436" name="普通建設事業費 （ うち新規整備　）該当値テキスト"/>
        <xdr:cNvSpPr txBox="1"/>
      </xdr:nvSpPr>
      <xdr:spPr>
        <a:xfrm>
          <a:off x="10528300" y="129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53542</xdr:rowOff>
    </xdr:from>
    <xdr:to>
      <xdr:col>50</xdr:col>
      <xdr:colOff>165100</xdr:colOff>
      <xdr:row>76</xdr:row>
      <xdr:rowOff>155142</xdr:rowOff>
    </xdr:to>
    <xdr:sp macro="" textlink="">
      <xdr:nvSpPr>
        <xdr:cNvPr id="437" name="楕円 436"/>
        <xdr:cNvSpPr/>
      </xdr:nvSpPr>
      <xdr:spPr>
        <a:xfrm>
          <a:off x="9588500" y="130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220</xdr:rowOff>
    </xdr:from>
    <xdr:ext cx="534377" cy="259045"/>
    <xdr:sp macro="" textlink="">
      <xdr:nvSpPr>
        <xdr:cNvPr id="438" name="テキスト ボックス 437"/>
        <xdr:cNvSpPr txBox="1"/>
      </xdr:nvSpPr>
      <xdr:spPr>
        <a:xfrm>
          <a:off x="9372111" y="128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79184</xdr:rowOff>
    </xdr:from>
    <xdr:to>
      <xdr:col>46</xdr:col>
      <xdr:colOff>38100</xdr:colOff>
      <xdr:row>75</xdr:row>
      <xdr:rowOff>9334</xdr:rowOff>
    </xdr:to>
    <xdr:sp macro="" textlink="">
      <xdr:nvSpPr>
        <xdr:cNvPr id="439" name="楕円 438"/>
        <xdr:cNvSpPr/>
      </xdr:nvSpPr>
      <xdr:spPr>
        <a:xfrm>
          <a:off x="8699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25861</xdr:rowOff>
    </xdr:from>
    <xdr:ext cx="534377" cy="259045"/>
    <xdr:sp macro="" textlink="">
      <xdr:nvSpPr>
        <xdr:cNvPr id="440" name="テキスト ボックス 439"/>
        <xdr:cNvSpPr txBox="1"/>
      </xdr:nvSpPr>
      <xdr:spPr>
        <a:xfrm>
          <a:off x="8483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6147</xdr:rowOff>
    </xdr:from>
    <xdr:to>
      <xdr:col>41</xdr:col>
      <xdr:colOff>101600</xdr:colOff>
      <xdr:row>76</xdr:row>
      <xdr:rowOff>107747</xdr:rowOff>
    </xdr:to>
    <xdr:sp macro="" textlink="">
      <xdr:nvSpPr>
        <xdr:cNvPr id="441" name="楕円 440"/>
        <xdr:cNvSpPr/>
      </xdr:nvSpPr>
      <xdr:spPr>
        <a:xfrm>
          <a:off x="78105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124274</xdr:rowOff>
    </xdr:from>
    <xdr:ext cx="534377" cy="259045"/>
    <xdr:sp macro="" textlink="">
      <xdr:nvSpPr>
        <xdr:cNvPr id="442" name="テキスト ボックス 441"/>
        <xdr:cNvSpPr txBox="1"/>
      </xdr:nvSpPr>
      <xdr:spPr>
        <a:xfrm>
          <a:off x="7594111" y="128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165519</xdr:rowOff>
    </xdr:from>
    <xdr:to>
      <xdr:col>36</xdr:col>
      <xdr:colOff>165100</xdr:colOff>
      <xdr:row>74</xdr:row>
      <xdr:rowOff>95669</xdr:rowOff>
    </xdr:to>
    <xdr:sp macro="" textlink="">
      <xdr:nvSpPr>
        <xdr:cNvPr id="443" name="楕円 442"/>
        <xdr:cNvSpPr/>
      </xdr:nvSpPr>
      <xdr:spPr>
        <a:xfrm>
          <a:off x="6921500" y="126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112196</xdr:rowOff>
    </xdr:from>
    <xdr:ext cx="534377" cy="259045"/>
    <xdr:sp macro="" textlink="">
      <xdr:nvSpPr>
        <xdr:cNvPr id="444" name="テキスト ボックス 443"/>
        <xdr:cNvSpPr txBox="1"/>
      </xdr:nvSpPr>
      <xdr:spPr>
        <a:xfrm>
          <a:off x="6705111" y="124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5" name="テキスト ボックス 45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6" name="直線コネクタ 45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7" name="テキスト ボックス 45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8" name="直線コネクタ 45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9" name="テキスト ボックス 45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0" name="直線コネクタ 45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61" name="テキスト ボックス 46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2" name="直線コネクタ 46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3" name="テキスト ボックス 46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79006</xdr:rowOff>
    </xdr:from>
    <xdr:to>
      <xdr:col>54</xdr:col>
      <xdr:colOff>189865</xdr:colOff>
      <xdr:row>98</xdr:row>
      <xdr:rowOff>117275</xdr:rowOff>
    </xdr:to>
    <xdr:cxnSp macro="">
      <xdr:nvCxnSpPr>
        <xdr:cNvPr id="467" name="直線コネクタ 466"/>
        <xdr:cNvCxnSpPr/>
      </xdr:nvCxnSpPr>
      <xdr:spPr>
        <a:xfrm flipV="1">
          <a:off x="10475595" y="15852406"/>
          <a:ext cx="1270" cy="106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121102</xdr:rowOff>
    </xdr:from>
    <xdr:ext cx="534377" cy="259045"/>
    <xdr:sp macro="" textlink="">
      <xdr:nvSpPr>
        <xdr:cNvPr id="468" name="普通建設事業費 （ うち更新整備　）最小値テキスト"/>
        <xdr:cNvSpPr txBox="1"/>
      </xdr:nvSpPr>
      <xdr:spPr>
        <a:xfrm>
          <a:off x="10528300" y="1692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117275</xdr:rowOff>
    </xdr:from>
    <xdr:to>
      <xdr:col>55</xdr:col>
      <xdr:colOff>88900</xdr:colOff>
      <xdr:row>98</xdr:row>
      <xdr:rowOff>117275</xdr:rowOff>
    </xdr:to>
    <xdr:cxnSp macro="">
      <xdr:nvCxnSpPr>
        <xdr:cNvPr id="469" name="直線コネクタ 468"/>
        <xdr:cNvCxnSpPr/>
      </xdr:nvCxnSpPr>
      <xdr:spPr>
        <a:xfrm>
          <a:off x="10388600" y="1691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25683</xdr:rowOff>
    </xdr:from>
    <xdr:ext cx="534377" cy="259045"/>
    <xdr:sp macro="" textlink="">
      <xdr:nvSpPr>
        <xdr:cNvPr id="470" name="普通建設事業費 （ うち更新整備　）最大値テキスト"/>
        <xdr:cNvSpPr txBox="1"/>
      </xdr:nvSpPr>
      <xdr:spPr>
        <a:xfrm>
          <a:off x="10528300" y="156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79006</xdr:rowOff>
    </xdr:from>
    <xdr:to>
      <xdr:col>55</xdr:col>
      <xdr:colOff>88900</xdr:colOff>
      <xdr:row>92</xdr:row>
      <xdr:rowOff>79006</xdr:rowOff>
    </xdr:to>
    <xdr:cxnSp macro="">
      <xdr:nvCxnSpPr>
        <xdr:cNvPr id="471" name="直線コネクタ 470"/>
        <xdr:cNvCxnSpPr/>
      </xdr:nvCxnSpPr>
      <xdr:spPr>
        <a:xfrm>
          <a:off x="10388600" y="1585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104792</xdr:rowOff>
    </xdr:from>
    <xdr:to>
      <xdr:col>55</xdr:col>
      <xdr:colOff>0</xdr:colOff>
      <xdr:row>93</xdr:row>
      <xdr:rowOff>117092</xdr:rowOff>
    </xdr:to>
    <xdr:cxnSp macro="">
      <xdr:nvCxnSpPr>
        <xdr:cNvPr id="472" name="直線コネクタ 471"/>
        <xdr:cNvCxnSpPr/>
      </xdr:nvCxnSpPr>
      <xdr:spPr>
        <a:xfrm flipV="1">
          <a:off x="9639300" y="16049642"/>
          <a:ext cx="8382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38752</xdr:rowOff>
    </xdr:from>
    <xdr:ext cx="534377" cy="259045"/>
    <xdr:sp macro="" textlink="">
      <xdr:nvSpPr>
        <xdr:cNvPr id="473" name="普通建設事業費 （ うち更新整備　）平均値テキスト"/>
        <xdr:cNvSpPr txBox="1"/>
      </xdr:nvSpPr>
      <xdr:spPr>
        <a:xfrm>
          <a:off x="10528300" y="161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60325</xdr:rowOff>
    </xdr:from>
    <xdr:to>
      <xdr:col>55</xdr:col>
      <xdr:colOff>50800</xdr:colOff>
      <xdr:row>94</xdr:row>
      <xdr:rowOff>161925</xdr:rowOff>
    </xdr:to>
    <xdr:sp macro="" textlink="">
      <xdr:nvSpPr>
        <xdr:cNvPr id="474" name="フローチャート: 判断 473"/>
        <xdr:cNvSpPr/>
      </xdr:nvSpPr>
      <xdr:spPr>
        <a:xfrm>
          <a:off x="10426700" y="161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117092</xdr:rowOff>
    </xdr:from>
    <xdr:to>
      <xdr:col>50</xdr:col>
      <xdr:colOff>114300</xdr:colOff>
      <xdr:row>97</xdr:row>
      <xdr:rowOff>154353</xdr:rowOff>
    </xdr:to>
    <xdr:cxnSp macro="">
      <xdr:nvCxnSpPr>
        <xdr:cNvPr id="475" name="直線コネクタ 474"/>
        <xdr:cNvCxnSpPr/>
      </xdr:nvCxnSpPr>
      <xdr:spPr>
        <a:xfrm flipV="1">
          <a:off x="8750300" y="16061942"/>
          <a:ext cx="889000" cy="7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90</xdr:row>
      <xdr:rowOff>55776</xdr:rowOff>
    </xdr:from>
    <xdr:to>
      <xdr:col>50</xdr:col>
      <xdr:colOff>165100</xdr:colOff>
      <xdr:row>90</xdr:row>
      <xdr:rowOff>157376</xdr:rowOff>
    </xdr:to>
    <xdr:sp macro="" textlink="">
      <xdr:nvSpPr>
        <xdr:cNvPr id="476" name="フローチャート: 判断 475"/>
        <xdr:cNvSpPr/>
      </xdr:nvSpPr>
      <xdr:spPr>
        <a:xfrm>
          <a:off x="9588500" y="1548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2453</xdr:rowOff>
    </xdr:from>
    <xdr:ext cx="534377" cy="259045"/>
    <xdr:sp macro="" textlink="">
      <xdr:nvSpPr>
        <xdr:cNvPr id="477" name="テキスト ボックス 476"/>
        <xdr:cNvSpPr txBox="1"/>
      </xdr:nvSpPr>
      <xdr:spPr>
        <a:xfrm>
          <a:off x="9372111" y="152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71737</xdr:rowOff>
    </xdr:from>
    <xdr:to>
      <xdr:col>45</xdr:col>
      <xdr:colOff>177800</xdr:colOff>
      <xdr:row>97</xdr:row>
      <xdr:rowOff>154353</xdr:rowOff>
    </xdr:to>
    <xdr:cxnSp macro="">
      <xdr:nvCxnSpPr>
        <xdr:cNvPr id="478" name="直線コネクタ 477"/>
        <xdr:cNvCxnSpPr/>
      </xdr:nvCxnSpPr>
      <xdr:spPr>
        <a:xfrm>
          <a:off x="7861300" y="16188037"/>
          <a:ext cx="889000" cy="59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76716</xdr:rowOff>
    </xdr:from>
    <xdr:to>
      <xdr:col>46</xdr:col>
      <xdr:colOff>38100</xdr:colOff>
      <xdr:row>95</xdr:row>
      <xdr:rowOff>6866</xdr:rowOff>
    </xdr:to>
    <xdr:sp macro="" textlink="">
      <xdr:nvSpPr>
        <xdr:cNvPr id="479" name="フローチャート: 判断 478"/>
        <xdr:cNvSpPr/>
      </xdr:nvSpPr>
      <xdr:spPr>
        <a:xfrm>
          <a:off x="8699500" y="1619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23393</xdr:rowOff>
    </xdr:from>
    <xdr:ext cx="534377" cy="259045"/>
    <xdr:sp macro="" textlink="">
      <xdr:nvSpPr>
        <xdr:cNvPr id="480" name="テキスト ボックス 479"/>
        <xdr:cNvSpPr txBox="1"/>
      </xdr:nvSpPr>
      <xdr:spPr>
        <a:xfrm>
          <a:off x="8483111" y="159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49197</xdr:rowOff>
    </xdr:from>
    <xdr:to>
      <xdr:col>41</xdr:col>
      <xdr:colOff>50800</xdr:colOff>
      <xdr:row>94</xdr:row>
      <xdr:rowOff>71737</xdr:rowOff>
    </xdr:to>
    <xdr:cxnSp macro="">
      <xdr:nvCxnSpPr>
        <xdr:cNvPr id="481" name="直線コネクタ 480"/>
        <xdr:cNvCxnSpPr/>
      </xdr:nvCxnSpPr>
      <xdr:spPr>
        <a:xfrm>
          <a:off x="6972300" y="15651147"/>
          <a:ext cx="889000" cy="5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155262</xdr:rowOff>
    </xdr:from>
    <xdr:to>
      <xdr:col>41</xdr:col>
      <xdr:colOff>101600</xdr:colOff>
      <xdr:row>95</xdr:row>
      <xdr:rowOff>85412</xdr:rowOff>
    </xdr:to>
    <xdr:sp macro="" textlink="">
      <xdr:nvSpPr>
        <xdr:cNvPr id="482" name="フローチャート: 判断 481"/>
        <xdr:cNvSpPr/>
      </xdr:nvSpPr>
      <xdr:spPr>
        <a:xfrm>
          <a:off x="7810500" y="1627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76539</xdr:rowOff>
    </xdr:from>
    <xdr:ext cx="534377" cy="259045"/>
    <xdr:sp macro="" textlink="">
      <xdr:nvSpPr>
        <xdr:cNvPr id="483" name="テキスト ボックス 482"/>
        <xdr:cNvSpPr txBox="1"/>
      </xdr:nvSpPr>
      <xdr:spPr>
        <a:xfrm>
          <a:off x="7594111" y="163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111280</xdr:rowOff>
    </xdr:from>
    <xdr:to>
      <xdr:col>36</xdr:col>
      <xdr:colOff>165100</xdr:colOff>
      <xdr:row>94</xdr:row>
      <xdr:rowOff>41430</xdr:rowOff>
    </xdr:to>
    <xdr:sp macro="" textlink="">
      <xdr:nvSpPr>
        <xdr:cNvPr id="484" name="フローチャート: 判断 483"/>
        <xdr:cNvSpPr/>
      </xdr:nvSpPr>
      <xdr:spPr>
        <a:xfrm>
          <a:off x="6921500" y="160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32557</xdr:rowOff>
    </xdr:from>
    <xdr:ext cx="534377" cy="259045"/>
    <xdr:sp macro="" textlink="">
      <xdr:nvSpPr>
        <xdr:cNvPr id="485" name="テキスト ボックス 484"/>
        <xdr:cNvSpPr txBox="1"/>
      </xdr:nvSpPr>
      <xdr:spPr>
        <a:xfrm>
          <a:off x="6705111" y="161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53992</xdr:rowOff>
    </xdr:from>
    <xdr:to>
      <xdr:col>55</xdr:col>
      <xdr:colOff>50800</xdr:colOff>
      <xdr:row>93</xdr:row>
      <xdr:rowOff>155592</xdr:rowOff>
    </xdr:to>
    <xdr:sp macro="" textlink="">
      <xdr:nvSpPr>
        <xdr:cNvPr id="491" name="楕円 490"/>
        <xdr:cNvSpPr/>
      </xdr:nvSpPr>
      <xdr:spPr>
        <a:xfrm>
          <a:off x="10426700" y="159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76869</xdr:rowOff>
    </xdr:from>
    <xdr:ext cx="534377" cy="259045"/>
    <xdr:sp macro="" textlink="">
      <xdr:nvSpPr>
        <xdr:cNvPr id="492" name="普通建設事業費 （ うち更新整備　）該当値テキスト"/>
        <xdr:cNvSpPr txBox="1"/>
      </xdr:nvSpPr>
      <xdr:spPr>
        <a:xfrm>
          <a:off x="10528300" y="158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66292</xdr:rowOff>
    </xdr:from>
    <xdr:to>
      <xdr:col>50</xdr:col>
      <xdr:colOff>165100</xdr:colOff>
      <xdr:row>93</xdr:row>
      <xdr:rowOff>167892</xdr:rowOff>
    </xdr:to>
    <xdr:sp macro="" textlink="">
      <xdr:nvSpPr>
        <xdr:cNvPr id="493" name="楕円 492"/>
        <xdr:cNvSpPr/>
      </xdr:nvSpPr>
      <xdr:spPr>
        <a:xfrm>
          <a:off x="9588500" y="160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159019</xdr:rowOff>
    </xdr:from>
    <xdr:ext cx="534377" cy="259045"/>
    <xdr:sp macro="" textlink="">
      <xdr:nvSpPr>
        <xdr:cNvPr id="494" name="テキスト ボックス 493"/>
        <xdr:cNvSpPr txBox="1"/>
      </xdr:nvSpPr>
      <xdr:spPr>
        <a:xfrm>
          <a:off x="9372111" y="1610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103553</xdr:rowOff>
    </xdr:from>
    <xdr:to>
      <xdr:col>46</xdr:col>
      <xdr:colOff>38100</xdr:colOff>
      <xdr:row>98</xdr:row>
      <xdr:rowOff>33703</xdr:rowOff>
    </xdr:to>
    <xdr:sp macro="" textlink="">
      <xdr:nvSpPr>
        <xdr:cNvPr id="495" name="楕円 494"/>
        <xdr:cNvSpPr/>
      </xdr:nvSpPr>
      <xdr:spPr>
        <a:xfrm>
          <a:off x="8699500" y="167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24830</xdr:rowOff>
    </xdr:from>
    <xdr:ext cx="534377" cy="259045"/>
    <xdr:sp macro="" textlink="">
      <xdr:nvSpPr>
        <xdr:cNvPr id="496" name="テキスト ボックス 495"/>
        <xdr:cNvSpPr txBox="1"/>
      </xdr:nvSpPr>
      <xdr:spPr>
        <a:xfrm>
          <a:off x="8483111" y="1682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20937</xdr:rowOff>
    </xdr:from>
    <xdr:to>
      <xdr:col>41</xdr:col>
      <xdr:colOff>101600</xdr:colOff>
      <xdr:row>94</xdr:row>
      <xdr:rowOff>122537</xdr:rowOff>
    </xdr:to>
    <xdr:sp macro="" textlink="">
      <xdr:nvSpPr>
        <xdr:cNvPr id="497" name="楕円 496"/>
        <xdr:cNvSpPr/>
      </xdr:nvSpPr>
      <xdr:spPr>
        <a:xfrm>
          <a:off x="7810500" y="161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139064</xdr:rowOff>
    </xdr:from>
    <xdr:ext cx="534377" cy="259045"/>
    <xdr:sp macro="" textlink="">
      <xdr:nvSpPr>
        <xdr:cNvPr id="498" name="テキスト ボックス 497"/>
        <xdr:cNvSpPr txBox="1"/>
      </xdr:nvSpPr>
      <xdr:spPr>
        <a:xfrm>
          <a:off x="7594111" y="159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169847</xdr:rowOff>
    </xdr:from>
    <xdr:to>
      <xdr:col>36</xdr:col>
      <xdr:colOff>165100</xdr:colOff>
      <xdr:row>91</xdr:row>
      <xdr:rowOff>99997</xdr:rowOff>
    </xdr:to>
    <xdr:sp macro="" textlink="">
      <xdr:nvSpPr>
        <xdr:cNvPr id="499" name="楕円 498"/>
        <xdr:cNvSpPr/>
      </xdr:nvSpPr>
      <xdr:spPr>
        <a:xfrm>
          <a:off x="6921500" y="156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116524</xdr:rowOff>
    </xdr:from>
    <xdr:ext cx="534377" cy="259045"/>
    <xdr:sp macro="" textlink="">
      <xdr:nvSpPr>
        <xdr:cNvPr id="500" name="テキスト ボックス 499"/>
        <xdr:cNvSpPr txBox="1"/>
      </xdr:nvSpPr>
      <xdr:spPr>
        <a:xfrm>
          <a:off x="6705111" y="153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36944</xdr:rowOff>
    </xdr:from>
    <xdr:to>
      <xdr:col>85</xdr:col>
      <xdr:colOff>126364</xdr:colOff>
      <xdr:row>39</xdr:row>
      <xdr:rowOff>44450</xdr:rowOff>
    </xdr:to>
    <xdr:cxnSp macro="">
      <xdr:nvCxnSpPr>
        <xdr:cNvPr id="524" name="直線コネクタ 523"/>
        <xdr:cNvCxnSpPr/>
      </xdr:nvCxnSpPr>
      <xdr:spPr>
        <a:xfrm flipV="1">
          <a:off x="16317595" y="5351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155071</xdr:rowOff>
    </xdr:from>
    <xdr:ext cx="534377" cy="259045"/>
    <xdr:sp macro="" textlink="">
      <xdr:nvSpPr>
        <xdr:cNvPr id="527" name="災害復旧事業費最大値テキスト"/>
        <xdr:cNvSpPr txBox="1"/>
      </xdr:nvSpPr>
      <xdr:spPr>
        <a:xfrm>
          <a:off x="16370300" y="51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36944</xdr:rowOff>
    </xdr:from>
    <xdr:to>
      <xdr:col>86</xdr:col>
      <xdr:colOff>25400</xdr:colOff>
      <xdr:row>31</xdr:row>
      <xdr:rowOff>36944</xdr:rowOff>
    </xdr:to>
    <xdr:cxnSp macro="">
      <xdr:nvCxnSpPr>
        <xdr:cNvPr id="528" name="直線コネクタ 527"/>
        <xdr:cNvCxnSpPr/>
      </xdr:nvCxnSpPr>
      <xdr:spPr>
        <a:xfrm>
          <a:off x="16230600" y="53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36944</xdr:rowOff>
    </xdr:from>
    <xdr:to>
      <xdr:col>85</xdr:col>
      <xdr:colOff>127000</xdr:colOff>
      <xdr:row>35</xdr:row>
      <xdr:rowOff>21628</xdr:rowOff>
    </xdr:to>
    <xdr:cxnSp macro="">
      <xdr:nvCxnSpPr>
        <xdr:cNvPr id="529" name="直線コネクタ 528"/>
        <xdr:cNvCxnSpPr/>
      </xdr:nvCxnSpPr>
      <xdr:spPr>
        <a:xfrm flipV="1">
          <a:off x="15481300" y="5351894"/>
          <a:ext cx="838200" cy="6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127373</xdr:rowOff>
    </xdr:from>
    <xdr:ext cx="534377" cy="259045"/>
    <xdr:sp macro="" textlink="">
      <xdr:nvSpPr>
        <xdr:cNvPr id="530" name="災害復旧事業費平均値テキスト"/>
        <xdr:cNvSpPr txBox="1"/>
      </xdr:nvSpPr>
      <xdr:spPr>
        <a:xfrm>
          <a:off x="16370300" y="6128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148946</xdr:rowOff>
    </xdr:from>
    <xdr:to>
      <xdr:col>85</xdr:col>
      <xdr:colOff>177800</xdr:colOff>
      <xdr:row>36</xdr:row>
      <xdr:rowOff>79096</xdr:rowOff>
    </xdr:to>
    <xdr:sp macro="" textlink="">
      <xdr:nvSpPr>
        <xdr:cNvPr id="531" name="フローチャート: 判断 530"/>
        <xdr:cNvSpPr/>
      </xdr:nvSpPr>
      <xdr:spPr>
        <a:xfrm>
          <a:off x="16268700" y="614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21628</xdr:rowOff>
    </xdr:from>
    <xdr:to>
      <xdr:col>81</xdr:col>
      <xdr:colOff>50800</xdr:colOff>
      <xdr:row>38</xdr:row>
      <xdr:rowOff>153835</xdr:rowOff>
    </xdr:to>
    <xdr:cxnSp macro="">
      <xdr:nvCxnSpPr>
        <xdr:cNvPr id="532" name="直線コネクタ 531"/>
        <xdr:cNvCxnSpPr/>
      </xdr:nvCxnSpPr>
      <xdr:spPr>
        <a:xfrm flipV="1">
          <a:off x="14592300" y="6022378"/>
          <a:ext cx="889000" cy="6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2680</xdr:rowOff>
    </xdr:from>
    <xdr:to>
      <xdr:col>81</xdr:col>
      <xdr:colOff>101600</xdr:colOff>
      <xdr:row>37</xdr:row>
      <xdr:rowOff>104280</xdr:rowOff>
    </xdr:to>
    <xdr:sp macro="" textlink="">
      <xdr:nvSpPr>
        <xdr:cNvPr id="533" name="フローチャート: 判断 532"/>
        <xdr:cNvSpPr/>
      </xdr:nvSpPr>
      <xdr:spPr>
        <a:xfrm>
          <a:off x="15430500" y="63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95407</xdr:rowOff>
    </xdr:from>
    <xdr:ext cx="469744" cy="259045"/>
    <xdr:sp macro="" textlink="">
      <xdr:nvSpPr>
        <xdr:cNvPr id="534" name="テキスト ボックス 533"/>
        <xdr:cNvSpPr txBox="1"/>
      </xdr:nvSpPr>
      <xdr:spPr>
        <a:xfrm>
          <a:off x="15246428" y="643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133871</xdr:rowOff>
    </xdr:from>
    <xdr:to>
      <xdr:col>76</xdr:col>
      <xdr:colOff>114300</xdr:colOff>
      <xdr:row>38</xdr:row>
      <xdr:rowOff>153835</xdr:rowOff>
    </xdr:to>
    <xdr:cxnSp macro="">
      <xdr:nvCxnSpPr>
        <xdr:cNvPr id="535" name="直線コネクタ 534"/>
        <xdr:cNvCxnSpPr/>
      </xdr:nvCxnSpPr>
      <xdr:spPr>
        <a:xfrm>
          <a:off x="13703300" y="6477521"/>
          <a:ext cx="889000" cy="19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148412</xdr:rowOff>
    </xdr:from>
    <xdr:to>
      <xdr:col>76</xdr:col>
      <xdr:colOff>165100</xdr:colOff>
      <xdr:row>38</xdr:row>
      <xdr:rowOff>78563</xdr:rowOff>
    </xdr:to>
    <xdr:sp macro="" textlink="">
      <xdr:nvSpPr>
        <xdr:cNvPr id="536" name="フローチャート: 判断 535"/>
        <xdr:cNvSpPr/>
      </xdr:nvSpPr>
      <xdr:spPr>
        <a:xfrm>
          <a:off x="14541500" y="649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95089</xdr:rowOff>
    </xdr:from>
    <xdr:ext cx="469744" cy="259045"/>
    <xdr:sp macro="" textlink="">
      <xdr:nvSpPr>
        <xdr:cNvPr id="537" name="テキスト ボックス 536"/>
        <xdr:cNvSpPr txBox="1"/>
      </xdr:nvSpPr>
      <xdr:spPr>
        <a:xfrm>
          <a:off x="14357428" y="62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133871</xdr:rowOff>
    </xdr:from>
    <xdr:to>
      <xdr:col>71</xdr:col>
      <xdr:colOff>177800</xdr:colOff>
      <xdr:row>38</xdr:row>
      <xdr:rowOff>71539</xdr:rowOff>
    </xdr:to>
    <xdr:cxnSp macro="">
      <xdr:nvCxnSpPr>
        <xdr:cNvPr id="538" name="直線コネクタ 537"/>
        <xdr:cNvCxnSpPr/>
      </xdr:nvCxnSpPr>
      <xdr:spPr>
        <a:xfrm flipV="1">
          <a:off x="12814300" y="6477521"/>
          <a:ext cx="889000" cy="10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42380</xdr:rowOff>
    </xdr:from>
    <xdr:to>
      <xdr:col>72</xdr:col>
      <xdr:colOff>38100</xdr:colOff>
      <xdr:row>38</xdr:row>
      <xdr:rowOff>143980</xdr:rowOff>
    </xdr:to>
    <xdr:sp macro="" textlink="">
      <xdr:nvSpPr>
        <xdr:cNvPr id="539" name="フローチャート: 判断 538"/>
        <xdr:cNvSpPr/>
      </xdr:nvSpPr>
      <xdr:spPr>
        <a:xfrm>
          <a:off x="13652500" y="65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135107</xdr:rowOff>
    </xdr:from>
    <xdr:ext cx="469744" cy="259045"/>
    <xdr:sp macro="" textlink="">
      <xdr:nvSpPr>
        <xdr:cNvPr id="540" name="テキスト ボックス 539"/>
        <xdr:cNvSpPr txBox="1"/>
      </xdr:nvSpPr>
      <xdr:spPr>
        <a:xfrm>
          <a:off x="13468428" y="66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57086</xdr:rowOff>
    </xdr:from>
    <xdr:to>
      <xdr:col>67</xdr:col>
      <xdr:colOff>101600</xdr:colOff>
      <xdr:row>38</xdr:row>
      <xdr:rowOff>158686</xdr:rowOff>
    </xdr:to>
    <xdr:sp macro="" textlink="">
      <xdr:nvSpPr>
        <xdr:cNvPr id="541" name="フローチャート: 判断 540"/>
        <xdr:cNvSpPr/>
      </xdr:nvSpPr>
      <xdr:spPr>
        <a:xfrm>
          <a:off x="12763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149813</xdr:rowOff>
    </xdr:from>
    <xdr:ext cx="469744" cy="259045"/>
    <xdr:sp macro="" textlink="">
      <xdr:nvSpPr>
        <xdr:cNvPr id="542" name="テキスト ボックス 541"/>
        <xdr:cNvSpPr txBox="1"/>
      </xdr:nvSpPr>
      <xdr:spPr>
        <a:xfrm>
          <a:off x="12579428"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157594</xdr:rowOff>
    </xdr:from>
    <xdr:to>
      <xdr:col>85</xdr:col>
      <xdr:colOff>177800</xdr:colOff>
      <xdr:row>31</xdr:row>
      <xdr:rowOff>87744</xdr:rowOff>
    </xdr:to>
    <xdr:sp macro="" textlink="">
      <xdr:nvSpPr>
        <xdr:cNvPr id="548" name="楕円 547"/>
        <xdr:cNvSpPr/>
      </xdr:nvSpPr>
      <xdr:spPr>
        <a:xfrm>
          <a:off x="16268700" y="53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110621</xdr:rowOff>
    </xdr:from>
    <xdr:ext cx="534377" cy="259045"/>
    <xdr:sp macro="" textlink="">
      <xdr:nvSpPr>
        <xdr:cNvPr id="549" name="災害復旧事業費該当値テキスト"/>
        <xdr:cNvSpPr txBox="1"/>
      </xdr:nvSpPr>
      <xdr:spPr>
        <a:xfrm>
          <a:off x="16370300" y="52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142278</xdr:rowOff>
    </xdr:from>
    <xdr:to>
      <xdr:col>81</xdr:col>
      <xdr:colOff>101600</xdr:colOff>
      <xdr:row>35</xdr:row>
      <xdr:rowOff>72428</xdr:rowOff>
    </xdr:to>
    <xdr:sp macro="" textlink="">
      <xdr:nvSpPr>
        <xdr:cNvPr id="550" name="楕円 549"/>
        <xdr:cNvSpPr/>
      </xdr:nvSpPr>
      <xdr:spPr>
        <a:xfrm>
          <a:off x="15430500" y="59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88955</xdr:rowOff>
    </xdr:from>
    <xdr:ext cx="534377" cy="259045"/>
    <xdr:sp macro="" textlink="">
      <xdr:nvSpPr>
        <xdr:cNvPr id="551" name="テキスト ボックス 550"/>
        <xdr:cNvSpPr txBox="1"/>
      </xdr:nvSpPr>
      <xdr:spPr>
        <a:xfrm>
          <a:off x="15214111" y="57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103035</xdr:rowOff>
    </xdr:from>
    <xdr:to>
      <xdr:col>76</xdr:col>
      <xdr:colOff>165100</xdr:colOff>
      <xdr:row>39</xdr:row>
      <xdr:rowOff>33185</xdr:rowOff>
    </xdr:to>
    <xdr:sp macro="" textlink="">
      <xdr:nvSpPr>
        <xdr:cNvPr id="552" name="楕円 551"/>
        <xdr:cNvSpPr/>
      </xdr:nvSpPr>
      <xdr:spPr>
        <a:xfrm>
          <a:off x="14541500" y="66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24312</xdr:rowOff>
    </xdr:from>
    <xdr:ext cx="469744" cy="259045"/>
    <xdr:sp macro="" textlink="">
      <xdr:nvSpPr>
        <xdr:cNvPr id="553" name="テキスト ボックス 552"/>
        <xdr:cNvSpPr txBox="1"/>
      </xdr:nvSpPr>
      <xdr:spPr>
        <a:xfrm>
          <a:off x="14357428" y="67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83071</xdr:rowOff>
    </xdr:from>
    <xdr:to>
      <xdr:col>72</xdr:col>
      <xdr:colOff>38100</xdr:colOff>
      <xdr:row>38</xdr:row>
      <xdr:rowOff>13221</xdr:rowOff>
    </xdr:to>
    <xdr:sp macro="" textlink="">
      <xdr:nvSpPr>
        <xdr:cNvPr id="554" name="楕円 553"/>
        <xdr:cNvSpPr/>
      </xdr:nvSpPr>
      <xdr:spPr>
        <a:xfrm>
          <a:off x="13652500" y="64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29748</xdr:rowOff>
    </xdr:from>
    <xdr:ext cx="469744" cy="259045"/>
    <xdr:sp macro="" textlink="">
      <xdr:nvSpPr>
        <xdr:cNvPr id="555" name="テキスト ボックス 554"/>
        <xdr:cNvSpPr txBox="1"/>
      </xdr:nvSpPr>
      <xdr:spPr>
        <a:xfrm>
          <a:off x="13468428" y="62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20739</xdr:rowOff>
    </xdr:from>
    <xdr:to>
      <xdr:col>67</xdr:col>
      <xdr:colOff>101600</xdr:colOff>
      <xdr:row>38</xdr:row>
      <xdr:rowOff>122339</xdr:rowOff>
    </xdr:to>
    <xdr:sp macro="" textlink="">
      <xdr:nvSpPr>
        <xdr:cNvPr id="556" name="楕円 555"/>
        <xdr:cNvSpPr/>
      </xdr:nvSpPr>
      <xdr:spPr>
        <a:xfrm>
          <a:off x="12763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138866</xdr:rowOff>
    </xdr:from>
    <xdr:ext cx="469744" cy="259045"/>
    <xdr:sp macro="" textlink="">
      <xdr:nvSpPr>
        <xdr:cNvPr id="557" name="テキスト ボックス 556"/>
        <xdr:cNvSpPr txBox="1"/>
      </xdr:nvSpPr>
      <xdr:spPr>
        <a:xfrm>
          <a:off x="12579428" y="631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9" name="テキスト ボックス 61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159343</xdr:rowOff>
    </xdr:from>
    <xdr:to>
      <xdr:col>85</xdr:col>
      <xdr:colOff>126364</xdr:colOff>
      <xdr:row>78</xdr:row>
      <xdr:rowOff>104349</xdr:rowOff>
    </xdr:to>
    <xdr:cxnSp macro="">
      <xdr:nvCxnSpPr>
        <xdr:cNvPr id="633" name="直線コネクタ 632"/>
        <xdr:cNvCxnSpPr/>
      </xdr:nvCxnSpPr>
      <xdr:spPr>
        <a:xfrm flipV="1">
          <a:off x="16317595" y="12332293"/>
          <a:ext cx="1269" cy="114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108176</xdr:rowOff>
    </xdr:from>
    <xdr:ext cx="534377" cy="259045"/>
    <xdr:sp macro="" textlink="">
      <xdr:nvSpPr>
        <xdr:cNvPr id="634" name="公債費最小値テキスト"/>
        <xdr:cNvSpPr txBox="1"/>
      </xdr:nvSpPr>
      <xdr:spPr>
        <a:xfrm>
          <a:off x="16370300" y="134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104349</xdr:rowOff>
    </xdr:from>
    <xdr:to>
      <xdr:col>86</xdr:col>
      <xdr:colOff>25400</xdr:colOff>
      <xdr:row>78</xdr:row>
      <xdr:rowOff>104349</xdr:rowOff>
    </xdr:to>
    <xdr:cxnSp macro="">
      <xdr:nvCxnSpPr>
        <xdr:cNvPr id="635" name="直線コネクタ 634"/>
        <xdr:cNvCxnSpPr/>
      </xdr:nvCxnSpPr>
      <xdr:spPr>
        <a:xfrm>
          <a:off x="16230600" y="1347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106020</xdr:rowOff>
    </xdr:from>
    <xdr:ext cx="599010" cy="259045"/>
    <xdr:sp macro="" textlink="">
      <xdr:nvSpPr>
        <xdr:cNvPr id="636" name="公債費最大値テキスト"/>
        <xdr:cNvSpPr txBox="1"/>
      </xdr:nvSpPr>
      <xdr:spPr>
        <a:xfrm>
          <a:off x="16370300" y="1210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159343</xdr:rowOff>
    </xdr:from>
    <xdr:to>
      <xdr:col>86</xdr:col>
      <xdr:colOff>25400</xdr:colOff>
      <xdr:row>71</xdr:row>
      <xdr:rowOff>159343</xdr:rowOff>
    </xdr:to>
    <xdr:cxnSp macro="">
      <xdr:nvCxnSpPr>
        <xdr:cNvPr id="637" name="直線コネクタ 636"/>
        <xdr:cNvCxnSpPr/>
      </xdr:nvCxnSpPr>
      <xdr:spPr>
        <a:xfrm>
          <a:off x="16230600" y="12332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83481</xdr:rowOff>
    </xdr:from>
    <xdr:to>
      <xdr:col>85</xdr:col>
      <xdr:colOff>127000</xdr:colOff>
      <xdr:row>74</xdr:row>
      <xdr:rowOff>38054</xdr:rowOff>
    </xdr:to>
    <xdr:cxnSp macro="">
      <xdr:nvCxnSpPr>
        <xdr:cNvPr id="638" name="直線コネクタ 637"/>
        <xdr:cNvCxnSpPr/>
      </xdr:nvCxnSpPr>
      <xdr:spPr>
        <a:xfrm>
          <a:off x="15481300" y="12084981"/>
          <a:ext cx="838200" cy="6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159110</xdr:rowOff>
    </xdr:from>
    <xdr:ext cx="534377" cy="259045"/>
    <xdr:sp macro="" textlink="">
      <xdr:nvSpPr>
        <xdr:cNvPr id="639" name="公債費平均値テキスト"/>
        <xdr:cNvSpPr txBox="1"/>
      </xdr:nvSpPr>
      <xdr:spPr>
        <a:xfrm>
          <a:off x="16370300" y="12674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9233</xdr:rowOff>
    </xdr:from>
    <xdr:to>
      <xdr:col>85</xdr:col>
      <xdr:colOff>177800</xdr:colOff>
      <xdr:row>74</xdr:row>
      <xdr:rowOff>110833</xdr:rowOff>
    </xdr:to>
    <xdr:sp macro="" textlink="">
      <xdr:nvSpPr>
        <xdr:cNvPr id="640" name="フローチャート: 判断 639"/>
        <xdr:cNvSpPr/>
      </xdr:nvSpPr>
      <xdr:spPr>
        <a:xfrm>
          <a:off x="16268700" y="126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83481</xdr:rowOff>
    </xdr:from>
    <xdr:to>
      <xdr:col>81</xdr:col>
      <xdr:colOff>50800</xdr:colOff>
      <xdr:row>72</xdr:row>
      <xdr:rowOff>85310</xdr:rowOff>
    </xdr:to>
    <xdr:cxnSp macro="">
      <xdr:nvCxnSpPr>
        <xdr:cNvPr id="641" name="直線コネクタ 640"/>
        <xdr:cNvCxnSpPr/>
      </xdr:nvCxnSpPr>
      <xdr:spPr>
        <a:xfrm flipV="1">
          <a:off x="14592300" y="12084981"/>
          <a:ext cx="889000" cy="3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11666</xdr:rowOff>
    </xdr:from>
    <xdr:to>
      <xdr:col>81</xdr:col>
      <xdr:colOff>101600</xdr:colOff>
      <xdr:row>73</xdr:row>
      <xdr:rowOff>113266</xdr:rowOff>
    </xdr:to>
    <xdr:sp macro="" textlink="">
      <xdr:nvSpPr>
        <xdr:cNvPr id="642" name="フローチャート: 判断 641"/>
        <xdr:cNvSpPr/>
      </xdr:nvSpPr>
      <xdr:spPr>
        <a:xfrm>
          <a:off x="15430500" y="1252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104393</xdr:rowOff>
    </xdr:from>
    <xdr:ext cx="534377" cy="259045"/>
    <xdr:sp macro="" textlink="">
      <xdr:nvSpPr>
        <xdr:cNvPr id="643" name="テキスト ボックス 642"/>
        <xdr:cNvSpPr txBox="1"/>
      </xdr:nvSpPr>
      <xdr:spPr>
        <a:xfrm>
          <a:off x="15214111" y="126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59658</xdr:rowOff>
    </xdr:from>
    <xdr:to>
      <xdr:col>76</xdr:col>
      <xdr:colOff>114300</xdr:colOff>
      <xdr:row>72</xdr:row>
      <xdr:rowOff>85310</xdr:rowOff>
    </xdr:to>
    <xdr:cxnSp macro="">
      <xdr:nvCxnSpPr>
        <xdr:cNvPr id="644" name="直線コネクタ 643"/>
        <xdr:cNvCxnSpPr/>
      </xdr:nvCxnSpPr>
      <xdr:spPr>
        <a:xfrm>
          <a:off x="13703300" y="12404058"/>
          <a:ext cx="8890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118977</xdr:rowOff>
    </xdr:from>
    <xdr:to>
      <xdr:col>76</xdr:col>
      <xdr:colOff>165100</xdr:colOff>
      <xdr:row>74</xdr:row>
      <xdr:rowOff>49127</xdr:rowOff>
    </xdr:to>
    <xdr:sp macro="" textlink="">
      <xdr:nvSpPr>
        <xdr:cNvPr id="645" name="フローチャート: 判断 644"/>
        <xdr:cNvSpPr/>
      </xdr:nvSpPr>
      <xdr:spPr>
        <a:xfrm>
          <a:off x="14541500" y="1263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40254</xdr:rowOff>
    </xdr:from>
    <xdr:ext cx="534377" cy="259045"/>
    <xdr:sp macro="" textlink="">
      <xdr:nvSpPr>
        <xdr:cNvPr id="646" name="テキスト ボックス 645"/>
        <xdr:cNvSpPr txBox="1"/>
      </xdr:nvSpPr>
      <xdr:spPr>
        <a:xfrm>
          <a:off x="14325111" y="1272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59658</xdr:rowOff>
    </xdr:from>
    <xdr:to>
      <xdr:col>71</xdr:col>
      <xdr:colOff>177800</xdr:colOff>
      <xdr:row>72</xdr:row>
      <xdr:rowOff>140664</xdr:rowOff>
    </xdr:to>
    <xdr:cxnSp macro="">
      <xdr:nvCxnSpPr>
        <xdr:cNvPr id="647" name="直線コネクタ 646"/>
        <xdr:cNvCxnSpPr/>
      </xdr:nvCxnSpPr>
      <xdr:spPr>
        <a:xfrm flipV="1">
          <a:off x="12814300" y="12404058"/>
          <a:ext cx="8890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170886</xdr:rowOff>
    </xdr:from>
    <xdr:to>
      <xdr:col>72</xdr:col>
      <xdr:colOff>38100</xdr:colOff>
      <xdr:row>74</xdr:row>
      <xdr:rowOff>101036</xdr:rowOff>
    </xdr:to>
    <xdr:sp macro="" textlink="">
      <xdr:nvSpPr>
        <xdr:cNvPr id="648" name="フローチャート: 判断 647"/>
        <xdr:cNvSpPr/>
      </xdr:nvSpPr>
      <xdr:spPr>
        <a:xfrm>
          <a:off x="13652500" y="1268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92163</xdr:rowOff>
    </xdr:from>
    <xdr:ext cx="534377" cy="259045"/>
    <xdr:sp macro="" textlink="">
      <xdr:nvSpPr>
        <xdr:cNvPr id="649" name="テキスト ボックス 648"/>
        <xdr:cNvSpPr txBox="1"/>
      </xdr:nvSpPr>
      <xdr:spPr>
        <a:xfrm>
          <a:off x="13436111" y="127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34591</xdr:rowOff>
    </xdr:from>
    <xdr:to>
      <xdr:col>67</xdr:col>
      <xdr:colOff>101600</xdr:colOff>
      <xdr:row>74</xdr:row>
      <xdr:rowOff>136191</xdr:rowOff>
    </xdr:to>
    <xdr:sp macro="" textlink="">
      <xdr:nvSpPr>
        <xdr:cNvPr id="650" name="フローチャート: 判断 649"/>
        <xdr:cNvSpPr/>
      </xdr:nvSpPr>
      <xdr:spPr>
        <a:xfrm>
          <a:off x="12763500" y="1272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127318</xdr:rowOff>
    </xdr:from>
    <xdr:ext cx="534377" cy="259045"/>
    <xdr:sp macro="" textlink="">
      <xdr:nvSpPr>
        <xdr:cNvPr id="651" name="テキスト ボックス 650"/>
        <xdr:cNvSpPr txBox="1"/>
      </xdr:nvSpPr>
      <xdr:spPr>
        <a:xfrm>
          <a:off x="12547111" y="128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158704</xdr:rowOff>
    </xdr:from>
    <xdr:to>
      <xdr:col>85</xdr:col>
      <xdr:colOff>177800</xdr:colOff>
      <xdr:row>74</xdr:row>
      <xdr:rowOff>88854</xdr:rowOff>
    </xdr:to>
    <xdr:sp macro="" textlink="">
      <xdr:nvSpPr>
        <xdr:cNvPr id="657" name="楕円 656"/>
        <xdr:cNvSpPr/>
      </xdr:nvSpPr>
      <xdr:spPr>
        <a:xfrm>
          <a:off x="16268700" y="126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10131</xdr:rowOff>
    </xdr:from>
    <xdr:ext cx="534377" cy="259045"/>
    <xdr:sp macro="" textlink="">
      <xdr:nvSpPr>
        <xdr:cNvPr id="658" name="公債費該当値テキスト"/>
        <xdr:cNvSpPr txBox="1"/>
      </xdr:nvSpPr>
      <xdr:spPr>
        <a:xfrm>
          <a:off x="16370300" y="125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32681</xdr:rowOff>
    </xdr:from>
    <xdr:to>
      <xdr:col>81</xdr:col>
      <xdr:colOff>101600</xdr:colOff>
      <xdr:row>70</xdr:row>
      <xdr:rowOff>134281</xdr:rowOff>
    </xdr:to>
    <xdr:sp macro="" textlink="">
      <xdr:nvSpPr>
        <xdr:cNvPr id="659" name="楕円 658"/>
        <xdr:cNvSpPr/>
      </xdr:nvSpPr>
      <xdr:spPr>
        <a:xfrm>
          <a:off x="15430500" y="12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150808</xdr:rowOff>
    </xdr:from>
    <xdr:ext cx="599010" cy="259045"/>
    <xdr:sp macro="" textlink="">
      <xdr:nvSpPr>
        <xdr:cNvPr id="660" name="テキスト ボックス 659"/>
        <xdr:cNvSpPr txBox="1"/>
      </xdr:nvSpPr>
      <xdr:spPr>
        <a:xfrm>
          <a:off x="15181795" y="1180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34510</xdr:rowOff>
    </xdr:from>
    <xdr:to>
      <xdr:col>76</xdr:col>
      <xdr:colOff>165100</xdr:colOff>
      <xdr:row>72</xdr:row>
      <xdr:rowOff>136110</xdr:rowOff>
    </xdr:to>
    <xdr:sp macro="" textlink="">
      <xdr:nvSpPr>
        <xdr:cNvPr id="661" name="楕円 660"/>
        <xdr:cNvSpPr/>
      </xdr:nvSpPr>
      <xdr:spPr>
        <a:xfrm>
          <a:off x="14541500" y="123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152637</xdr:rowOff>
    </xdr:from>
    <xdr:ext cx="534377" cy="259045"/>
    <xdr:sp macro="" textlink="">
      <xdr:nvSpPr>
        <xdr:cNvPr id="662" name="テキスト ボックス 661"/>
        <xdr:cNvSpPr txBox="1"/>
      </xdr:nvSpPr>
      <xdr:spPr>
        <a:xfrm>
          <a:off x="14325111" y="121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8858</xdr:rowOff>
    </xdr:from>
    <xdr:to>
      <xdr:col>72</xdr:col>
      <xdr:colOff>38100</xdr:colOff>
      <xdr:row>72</xdr:row>
      <xdr:rowOff>110458</xdr:rowOff>
    </xdr:to>
    <xdr:sp macro="" textlink="">
      <xdr:nvSpPr>
        <xdr:cNvPr id="663" name="楕円 662"/>
        <xdr:cNvSpPr/>
      </xdr:nvSpPr>
      <xdr:spPr>
        <a:xfrm>
          <a:off x="13652500" y="12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126985</xdr:rowOff>
    </xdr:from>
    <xdr:ext cx="534377" cy="259045"/>
    <xdr:sp macro="" textlink="">
      <xdr:nvSpPr>
        <xdr:cNvPr id="664" name="テキスト ボックス 663"/>
        <xdr:cNvSpPr txBox="1"/>
      </xdr:nvSpPr>
      <xdr:spPr>
        <a:xfrm>
          <a:off x="13436111" y="121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89864</xdr:rowOff>
    </xdr:from>
    <xdr:to>
      <xdr:col>67</xdr:col>
      <xdr:colOff>101600</xdr:colOff>
      <xdr:row>73</xdr:row>
      <xdr:rowOff>20014</xdr:rowOff>
    </xdr:to>
    <xdr:sp macro="" textlink="">
      <xdr:nvSpPr>
        <xdr:cNvPr id="665" name="楕円 664"/>
        <xdr:cNvSpPr/>
      </xdr:nvSpPr>
      <xdr:spPr>
        <a:xfrm>
          <a:off x="12763500" y="12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36541</xdr:rowOff>
    </xdr:from>
    <xdr:ext cx="534377" cy="259045"/>
    <xdr:sp macro="" textlink="">
      <xdr:nvSpPr>
        <xdr:cNvPr id="666" name="テキスト ボックス 665"/>
        <xdr:cNvSpPr txBox="1"/>
      </xdr:nvSpPr>
      <xdr:spPr>
        <a:xfrm>
          <a:off x="12547111" y="122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169255</xdr:rowOff>
    </xdr:from>
    <xdr:to>
      <xdr:col>85</xdr:col>
      <xdr:colOff>126364</xdr:colOff>
      <xdr:row>98</xdr:row>
      <xdr:rowOff>84085</xdr:rowOff>
    </xdr:to>
    <xdr:cxnSp macro="">
      <xdr:nvCxnSpPr>
        <xdr:cNvPr id="693" name="直線コネクタ 692"/>
        <xdr:cNvCxnSpPr/>
      </xdr:nvCxnSpPr>
      <xdr:spPr>
        <a:xfrm flipV="1">
          <a:off x="16317595" y="15428305"/>
          <a:ext cx="1269" cy="145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87912</xdr:rowOff>
    </xdr:from>
    <xdr:ext cx="534377" cy="259045"/>
    <xdr:sp macro="" textlink="">
      <xdr:nvSpPr>
        <xdr:cNvPr id="694" name="積立金最小値テキスト"/>
        <xdr:cNvSpPr txBox="1"/>
      </xdr:nvSpPr>
      <xdr:spPr>
        <a:xfrm>
          <a:off x="16370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84085</xdr:rowOff>
    </xdr:from>
    <xdr:to>
      <xdr:col>86</xdr:col>
      <xdr:colOff>25400</xdr:colOff>
      <xdr:row>98</xdr:row>
      <xdr:rowOff>84085</xdr:rowOff>
    </xdr:to>
    <xdr:cxnSp macro="">
      <xdr:nvCxnSpPr>
        <xdr:cNvPr id="695" name="直線コネクタ 694"/>
        <xdr:cNvCxnSpPr/>
      </xdr:nvCxnSpPr>
      <xdr:spPr>
        <a:xfrm>
          <a:off x="16230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115932</xdr:rowOff>
    </xdr:from>
    <xdr:ext cx="534377" cy="259045"/>
    <xdr:sp macro="" textlink="">
      <xdr:nvSpPr>
        <xdr:cNvPr id="696" name="積立金最大値テキスト"/>
        <xdr:cNvSpPr txBox="1"/>
      </xdr:nvSpPr>
      <xdr:spPr>
        <a:xfrm>
          <a:off x="16370300" y="1520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169255</xdr:rowOff>
    </xdr:from>
    <xdr:to>
      <xdr:col>86</xdr:col>
      <xdr:colOff>25400</xdr:colOff>
      <xdr:row>89</xdr:row>
      <xdr:rowOff>169255</xdr:rowOff>
    </xdr:to>
    <xdr:cxnSp macro="">
      <xdr:nvCxnSpPr>
        <xdr:cNvPr id="697" name="直線コネクタ 696"/>
        <xdr:cNvCxnSpPr/>
      </xdr:nvCxnSpPr>
      <xdr:spPr>
        <a:xfrm>
          <a:off x="16230600" y="1542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69455</xdr:rowOff>
    </xdr:from>
    <xdr:to>
      <xdr:col>85</xdr:col>
      <xdr:colOff>127000</xdr:colOff>
      <xdr:row>97</xdr:row>
      <xdr:rowOff>37255</xdr:rowOff>
    </xdr:to>
    <xdr:cxnSp macro="">
      <xdr:nvCxnSpPr>
        <xdr:cNvPr id="698" name="直線コネクタ 697"/>
        <xdr:cNvCxnSpPr/>
      </xdr:nvCxnSpPr>
      <xdr:spPr>
        <a:xfrm flipV="1">
          <a:off x="15481300" y="15842855"/>
          <a:ext cx="838200" cy="8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30066</xdr:rowOff>
    </xdr:from>
    <xdr:ext cx="534377" cy="259045"/>
    <xdr:sp macro="" textlink="">
      <xdr:nvSpPr>
        <xdr:cNvPr id="699" name="積立金平均値テキスト"/>
        <xdr:cNvSpPr txBox="1"/>
      </xdr:nvSpPr>
      <xdr:spPr>
        <a:xfrm>
          <a:off x="16370300" y="161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51639</xdr:rowOff>
    </xdr:from>
    <xdr:to>
      <xdr:col>85</xdr:col>
      <xdr:colOff>177800</xdr:colOff>
      <xdr:row>94</xdr:row>
      <xdr:rowOff>153239</xdr:rowOff>
    </xdr:to>
    <xdr:sp macro="" textlink="">
      <xdr:nvSpPr>
        <xdr:cNvPr id="700" name="フローチャート: 判断 699"/>
        <xdr:cNvSpPr/>
      </xdr:nvSpPr>
      <xdr:spPr>
        <a:xfrm>
          <a:off x="162687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55445</xdr:rowOff>
    </xdr:from>
    <xdr:to>
      <xdr:col>81</xdr:col>
      <xdr:colOff>50800</xdr:colOff>
      <xdr:row>97</xdr:row>
      <xdr:rowOff>37255</xdr:rowOff>
    </xdr:to>
    <xdr:cxnSp macro="">
      <xdr:nvCxnSpPr>
        <xdr:cNvPr id="701" name="直線コネクタ 700"/>
        <xdr:cNvCxnSpPr/>
      </xdr:nvCxnSpPr>
      <xdr:spPr>
        <a:xfrm>
          <a:off x="14592300" y="16343195"/>
          <a:ext cx="889000" cy="3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164795</xdr:rowOff>
    </xdr:from>
    <xdr:to>
      <xdr:col>81</xdr:col>
      <xdr:colOff>101600</xdr:colOff>
      <xdr:row>94</xdr:row>
      <xdr:rowOff>94945</xdr:rowOff>
    </xdr:to>
    <xdr:sp macro="" textlink="">
      <xdr:nvSpPr>
        <xdr:cNvPr id="702" name="フローチャート: 判断 701"/>
        <xdr:cNvSpPr/>
      </xdr:nvSpPr>
      <xdr:spPr>
        <a:xfrm>
          <a:off x="15430500" y="161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111472</xdr:rowOff>
    </xdr:from>
    <xdr:ext cx="534377" cy="259045"/>
    <xdr:sp macro="" textlink="">
      <xdr:nvSpPr>
        <xdr:cNvPr id="703" name="テキスト ボックス 702"/>
        <xdr:cNvSpPr txBox="1"/>
      </xdr:nvSpPr>
      <xdr:spPr>
        <a:xfrm>
          <a:off x="15214111" y="158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125233</xdr:rowOff>
    </xdr:from>
    <xdr:to>
      <xdr:col>76</xdr:col>
      <xdr:colOff>114300</xdr:colOff>
      <xdr:row>95</xdr:row>
      <xdr:rowOff>55445</xdr:rowOff>
    </xdr:to>
    <xdr:cxnSp macro="">
      <xdr:nvCxnSpPr>
        <xdr:cNvPr id="704" name="直線コネクタ 703"/>
        <xdr:cNvCxnSpPr/>
      </xdr:nvCxnSpPr>
      <xdr:spPr>
        <a:xfrm>
          <a:off x="13703300" y="15898633"/>
          <a:ext cx="889000" cy="44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164599</xdr:rowOff>
    </xdr:from>
    <xdr:to>
      <xdr:col>76</xdr:col>
      <xdr:colOff>165100</xdr:colOff>
      <xdr:row>93</xdr:row>
      <xdr:rowOff>94749</xdr:rowOff>
    </xdr:to>
    <xdr:sp macro="" textlink="">
      <xdr:nvSpPr>
        <xdr:cNvPr id="705" name="フローチャート: 判断 704"/>
        <xdr:cNvSpPr/>
      </xdr:nvSpPr>
      <xdr:spPr>
        <a:xfrm>
          <a:off x="14541500" y="1593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111276</xdr:rowOff>
    </xdr:from>
    <xdr:ext cx="534377" cy="259045"/>
    <xdr:sp macro="" textlink="">
      <xdr:nvSpPr>
        <xdr:cNvPr id="706" name="テキスト ボックス 705"/>
        <xdr:cNvSpPr txBox="1"/>
      </xdr:nvSpPr>
      <xdr:spPr>
        <a:xfrm>
          <a:off x="14325111" y="157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125233</xdr:rowOff>
    </xdr:from>
    <xdr:to>
      <xdr:col>71</xdr:col>
      <xdr:colOff>177800</xdr:colOff>
      <xdr:row>95</xdr:row>
      <xdr:rowOff>30201</xdr:rowOff>
    </xdr:to>
    <xdr:cxnSp macro="">
      <xdr:nvCxnSpPr>
        <xdr:cNvPr id="707" name="直線コネクタ 706"/>
        <xdr:cNvCxnSpPr/>
      </xdr:nvCxnSpPr>
      <xdr:spPr>
        <a:xfrm flipV="1">
          <a:off x="12814300" y="15898633"/>
          <a:ext cx="889000" cy="4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135502</xdr:rowOff>
    </xdr:from>
    <xdr:to>
      <xdr:col>72</xdr:col>
      <xdr:colOff>38100</xdr:colOff>
      <xdr:row>92</xdr:row>
      <xdr:rowOff>65652</xdr:rowOff>
    </xdr:to>
    <xdr:sp macro="" textlink="">
      <xdr:nvSpPr>
        <xdr:cNvPr id="708" name="フローチャート: 判断 707"/>
        <xdr:cNvSpPr/>
      </xdr:nvSpPr>
      <xdr:spPr>
        <a:xfrm>
          <a:off x="13652500" y="157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82179</xdr:rowOff>
    </xdr:from>
    <xdr:ext cx="534377" cy="259045"/>
    <xdr:sp macro="" textlink="">
      <xdr:nvSpPr>
        <xdr:cNvPr id="709" name="テキスト ボックス 708"/>
        <xdr:cNvSpPr txBox="1"/>
      </xdr:nvSpPr>
      <xdr:spPr>
        <a:xfrm>
          <a:off x="13436111" y="155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138506</xdr:rowOff>
    </xdr:from>
    <xdr:to>
      <xdr:col>67</xdr:col>
      <xdr:colOff>101600</xdr:colOff>
      <xdr:row>97</xdr:row>
      <xdr:rowOff>68656</xdr:rowOff>
    </xdr:to>
    <xdr:sp macro="" textlink="">
      <xdr:nvSpPr>
        <xdr:cNvPr id="710" name="フローチャート: 判断 709"/>
        <xdr:cNvSpPr/>
      </xdr:nvSpPr>
      <xdr:spPr>
        <a:xfrm>
          <a:off x="12763500" y="1659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59783</xdr:rowOff>
    </xdr:from>
    <xdr:ext cx="534377" cy="259045"/>
    <xdr:sp macro="" textlink="">
      <xdr:nvSpPr>
        <xdr:cNvPr id="711" name="テキスト ボックス 710"/>
        <xdr:cNvSpPr txBox="1"/>
      </xdr:nvSpPr>
      <xdr:spPr>
        <a:xfrm>
          <a:off x="12547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18655</xdr:rowOff>
    </xdr:from>
    <xdr:to>
      <xdr:col>85</xdr:col>
      <xdr:colOff>177800</xdr:colOff>
      <xdr:row>92</xdr:row>
      <xdr:rowOff>120255</xdr:rowOff>
    </xdr:to>
    <xdr:sp macro="" textlink="">
      <xdr:nvSpPr>
        <xdr:cNvPr id="717" name="楕円 716"/>
        <xdr:cNvSpPr/>
      </xdr:nvSpPr>
      <xdr:spPr>
        <a:xfrm>
          <a:off x="16268700" y="157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41532</xdr:rowOff>
    </xdr:from>
    <xdr:ext cx="534377" cy="259045"/>
    <xdr:sp macro="" textlink="">
      <xdr:nvSpPr>
        <xdr:cNvPr id="718" name="積立金該当値テキスト"/>
        <xdr:cNvSpPr txBox="1"/>
      </xdr:nvSpPr>
      <xdr:spPr>
        <a:xfrm>
          <a:off x="16370300" y="1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157905</xdr:rowOff>
    </xdr:from>
    <xdr:to>
      <xdr:col>81</xdr:col>
      <xdr:colOff>101600</xdr:colOff>
      <xdr:row>97</xdr:row>
      <xdr:rowOff>88055</xdr:rowOff>
    </xdr:to>
    <xdr:sp macro="" textlink="">
      <xdr:nvSpPr>
        <xdr:cNvPr id="719" name="楕円 718"/>
        <xdr:cNvSpPr/>
      </xdr:nvSpPr>
      <xdr:spPr>
        <a:xfrm>
          <a:off x="15430500" y="166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79182</xdr:rowOff>
    </xdr:from>
    <xdr:ext cx="534377" cy="259045"/>
    <xdr:sp macro="" textlink="">
      <xdr:nvSpPr>
        <xdr:cNvPr id="720" name="テキスト ボックス 719"/>
        <xdr:cNvSpPr txBox="1"/>
      </xdr:nvSpPr>
      <xdr:spPr>
        <a:xfrm>
          <a:off x="15214111" y="167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4645</xdr:rowOff>
    </xdr:from>
    <xdr:to>
      <xdr:col>76</xdr:col>
      <xdr:colOff>165100</xdr:colOff>
      <xdr:row>95</xdr:row>
      <xdr:rowOff>106245</xdr:rowOff>
    </xdr:to>
    <xdr:sp macro="" textlink="">
      <xdr:nvSpPr>
        <xdr:cNvPr id="721" name="楕円 720"/>
        <xdr:cNvSpPr/>
      </xdr:nvSpPr>
      <xdr:spPr>
        <a:xfrm>
          <a:off x="14541500" y="162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97372</xdr:rowOff>
    </xdr:from>
    <xdr:ext cx="534377" cy="259045"/>
    <xdr:sp macro="" textlink="">
      <xdr:nvSpPr>
        <xdr:cNvPr id="722" name="テキスト ボックス 721"/>
        <xdr:cNvSpPr txBox="1"/>
      </xdr:nvSpPr>
      <xdr:spPr>
        <a:xfrm>
          <a:off x="14325111" y="163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74433</xdr:rowOff>
    </xdr:from>
    <xdr:to>
      <xdr:col>72</xdr:col>
      <xdr:colOff>38100</xdr:colOff>
      <xdr:row>93</xdr:row>
      <xdr:rowOff>4583</xdr:rowOff>
    </xdr:to>
    <xdr:sp macro="" textlink="">
      <xdr:nvSpPr>
        <xdr:cNvPr id="723" name="楕円 722"/>
        <xdr:cNvSpPr/>
      </xdr:nvSpPr>
      <xdr:spPr>
        <a:xfrm>
          <a:off x="13652500" y="158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167160</xdr:rowOff>
    </xdr:from>
    <xdr:ext cx="534377" cy="259045"/>
    <xdr:sp macro="" textlink="">
      <xdr:nvSpPr>
        <xdr:cNvPr id="724" name="テキスト ボックス 723"/>
        <xdr:cNvSpPr txBox="1"/>
      </xdr:nvSpPr>
      <xdr:spPr>
        <a:xfrm>
          <a:off x="13436111" y="159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150851</xdr:rowOff>
    </xdr:from>
    <xdr:to>
      <xdr:col>67</xdr:col>
      <xdr:colOff>101600</xdr:colOff>
      <xdr:row>95</xdr:row>
      <xdr:rowOff>81001</xdr:rowOff>
    </xdr:to>
    <xdr:sp macro="" textlink="">
      <xdr:nvSpPr>
        <xdr:cNvPr id="725" name="楕円 724"/>
        <xdr:cNvSpPr/>
      </xdr:nvSpPr>
      <xdr:spPr>
        <a:xfrm>
          <a:off x="12763500" y="1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97528</xdr:rowOff>
    </xdr:from>
    <xdr:ext cx="534377" cy="259045"/>
    <xdr:sp macro="" textlink="">
      <xdr:nvSpPr>
        <xdr:cNvPr id="726" name="テキスト ボックス 725"/>
        <xdr:cNvSpPr txBox="1"/>
      </xdr:nvSpPr>
      <xdr:spPr>
        <a:xfrm>
          <a:off x="12547111" y="160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80188</xdr:rowOff>
    </xdr:from>
    <xdr:to>
      <xdr:col>116</xdr:col>
      <xdr:colOff>62864</xdr:colOff>
      <xdr:row>39</xdr:row>
      <xdr:rowOff>44450</xdr:rowOff>
    </xdr:to>
    <xdr:cxnSp macro="">
      <xdr:nvCxnSpPr>
        <xdr:cNvPr id="750" name="直線コネクタ 749"/>
        <xdr:cNvCxnSpPr/>
      </xdr:nvCxnSpPr>
      <xdr:spPr>
        <a:xfrm flipV="1">
          <a:off x="22159595" y="5223688"/>
          <a:ext cx="1269" cy="150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26865</xdr:rowOff>
    </xdr:from>
    <xdr:ext cx="534377" cy="259045"/>
    <xdr:sp macro="" textlink="">
      <xdr:nvSpPr>
        <xdr:cNvPr id="753" name="投資及び出資金最大値テキスト"/>
        <xdr:cNvSpPr txBox="1"/>
      </xdr:nvSpPr>
      <xdr:spPr>
        <a:xfrm>
          <a:off x="22212300" y="4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80188</xdr:rowOff>
    </xdr:from>
    <xdr:to>
      <xdr:col>116</xdr:col>
      <xdr:colOff>152400</xdr:colOff>
      <xdr:row>30</xdr:row>
      <xdr:rowOff>80188</xdr:rowOff>
    </xdr:to>
    <xdr:cxnSp macro="">
      <xdr:nvCxnSpPr>
        <xdr:cNvPr id="754" name="直線コネクタ 753"/>
        <xdr:cNvCxnSpPr/>
      </xdr:nvCxnSpPr>
      <xdr:spPr>
        <a:xfrm>
          <a:off x="22072600" y="52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80188</xdr:rowOff>
    </xdr:from>
    <xdr:to>
      <xdr:col>116</xdr:col>
      <xdr:colOff>63500</xdr:colOff>
      <xdr:row>30</xdr:row>
      <xdr:rowOff>164008</xdr:rowOff>
    </xdr:to>
    <xdr:cxnSp macro="">
      <xdr:nvCxnSpPr>
        <xdr:cNvPr id="755" name="直線コネクタ 754"/>
        <xdr:cNvCxnSpPr/>
      </xdr:nvCxnSpPr>
      <xdr:spPr>
        <a:xfrm flipV="1">
          <a:off x="21323300" y="5223688"/>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152061</xdr:rowOff>
    </xdr:from>
    <xdr:ext cx="469744" cy="259045"/>
    <xdr:sp macro="" textlink="">
      <xdr:nvSpPr>
        <xdr:cNvPr id="756" name="投資及び出資金平均値テキスト"/>
        <xdr:cNvSpPr txBox="1"/>
      </xdr:nvSpPr>
      <xdr:spPr>
        <a:xfrm>
          <a:off x="22212300" y="598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2184</xdr:rowOff>
    </xdr:from>
    <xdr:to>
      <xdr:col>116</xdr:col>
      <xdr:colOff>114300</xdr:colOff>
      <xdr:row>35</xdr:row>
      <xdr:rowOff>103784</xdr:rowOff>
    </xdr:to>
    <xdr:sp macro="" textlink="">
      <xdr:nvSpPr>
        <xdr:cNvPr id="757" name="フローチャート: 判断 756"/>
        <xdr:cNvSpPr/>
      </xdr:nvSpPr>
      <xdr:spPr>
        <a:xfrm>
          <a:off x="22110700" y="60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164008</xdr:rowOff>
    </xdr:from>
    <xdr:to>
      <xdr:col>111</xdr:col>
      <xdr:colOff>177800</xdr:colOff>
      <xdr:row>39</xdr:row>
      <xdr:rowOff>44450</xdr:rowOff>
    </xdr:to>
    <xdr:cxnSp macro="">
      <xdr:nvCxnSpPr>
        <xdr:cNvPr id="758" name="直線コネクタ 757"/>
        <xdr:cNvCxnSpPr/>
      </xdr:nvCxnSpPr>
      <xdr:spPr>
        <a:xfrm flipV="1">
          <a:off x="20434300" y="5307508"/>
          <a:ext cx="889000" cy="142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61925</xdr:rowOff>
    </xdr:from>
    <xdr:to>
      <xdr:col>112</xdr:col>
      <xdr:colOff>38100</xdr:colOff>
      <xdr:row>35</xdr:row>
      <xdr:rowOff>163525</xdr:rowOff>
    </xdr:to>
    <xdr:sp macro="" textlink="">
      <xdr:nvSpPr>
        <xdr:cNvPr id="759" name="フローチャート: 判断 758"/>
        <xdr:cNvSpPr/>
      </xdr:nvSpPr>
      <xdr:spPr>
        <a:xfrm>
          <a:off x="212725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154652</xdr:rowOff>
    </xdr:from>
    <xdr:ext cx="469744" cy="259045"/>
    <xdr:sp macro="" textlink="">
      <xdr:nvSpPr>
        <xdr:cNvPr id="760" name="テキスト ボックス 759"/>
        <xdr:cNvSpPr txBox="1"/>
      </xdr:nvSpPr>
      <xdr:spPr>
        <a:xfrm>
          <a:off x="21088428" y="61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168148</xdr:rowOff>
    </xdr:from>
    <xdr:to>
      <xdr:col>107</xdr:col>
      <xdr:colOff>101600</xdr:colOff>
      <xdr:row>38</xdr:row>
      <xdr:rowOff>98298</xdr:rowOff>
    </xdr:to>
    <xdr:sp macro="" textlink="">
      <xdr:nvSpPr>
        <xdr:cNvPr id="762" name="フローチャート: 判断 761"/>
        <xdr:cNvSpPr/>
      </xdr:nvSpPr>
      <xdr:spPr>
        <a:xfrm>
          <a:off x="20383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114825</xdr:rowOff>
    </xdr:from>
    <xdr:ext cx="469744" cy="259045"/>
    <xdr:sp macro="" textlink="">
      <xdr:nvSpPr>
        <xdr:cNvPr id="763" name="テキスト ボックス 762"/>
        <xdr:cNvSpPr txBox="1"/>
      </xdr:nvSpPr>
      <xdr:spPr>
        <a:xfrm>
          <a:off x="20199428" y="628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162661</xdr:rowOff>
    </xdr:from>
    <xdr:to>
      <xdr:col>102</xdr:col>
      <xdr:colOff>165100</xdr:colOff>
      <xdr:row>38</xdr:row>
      <xdr:rowOff>92811</xdr:rowOff>
    </xdr:to>
    <xdr:sp macro="" textlink="">
      <xdr:nvSpPr>
        <xdr:cNvPr id="765" name="フローチャート: 判断 764"/>
        <xdr:cNvSpPr/>
      </xdr:nvSpPr>
      <xdr:spPr>
        <a:xfrm>
          <a:off x="19494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109339</xdr:rowOff>
    </xdr:from>
    <xdr:ext cx="469744" cy="259045"/>
    <xdr:sp macro="" textlink="">
      <xdr:nvSpPr>
        <xdr:cNvPr id="766" name="テキスト ボックス 765"/>
        <xdr:cNvSpPr txBox="1"/>
      </xdr:nvSpPr>
      <xdr:spPr>
        <a:xfrm>
          <a:off x="19310428" y="6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75565</xdr:rowOff>
    </xdr:from>
    <xdr:to>
      <xdr:col>98</xdr:col>
      <xdr:colOff>38100</xdr:colOff>
      <xdr:row>39</xdr:row>
      <xdr:rowOff>5715</xdr:rowOff>
    </xdr:to>
    <xdr:sp macro="" textlink="">
      <xdr:nvSpPr>
        <xdr:cNvPr id="767" name="フローチャート: 判断 766"/>
        <xdr:cNvSpPr/>
      </xdr:nvSpPr>
      <xdr:spPr>
        <a:xfrm>
          <a:off x="18605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22242</xdr:rowOff>
    </xdr:from>
    <xdr:ext cx="469744" cy="259045"/>
    <xdr:sp macro="" textlink="">
      <xdr:nvSpPr>
        <xdr:cNvPr id="768" name="テキスト ボックス 767"/>
        <xdr:cNvSpPr txBox="1"/>
      </xdr:nvSpPr>
      <xdr:spPr>
        <a:xfrm>
          <a:off x="18421428"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29388</xdr:rowOff>
    </xdr:from>
    <xdr:to>
      <xdr:col>116</xdr:col>
      <xdr:colOff>114300</xdr:colOff>
      <xdr:row>30</xdr:row>
      <xdr:rowOff>130988</xdr:rowOff>
    </xdr:to>
    <xdr:sp macro="" textlink="">
      <xdr:nvSpPr>
        <xdr:cNvPr id="774" name="楕円 773"/>
        <xdr:cNvSpPr/>
      </xdr:nvSpPr>
      <xdr:spPr>
        <a:xfrm>
          <a:off x="22110700" y="51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153865</xdr:rowOff>
    </xdr:from>
    <xdr:ext cx="534377" cy="259045"/>
    <xdr:sp macro="" textlink="">
      <xdr:nvSpPr>
        <xdr:cNvPr id="775" name="投資及び出資金該当値テキスト"/>
        <xdr:cNvSpPr txBox="1"/>
      </xdr:nvSpPr>
      <xdr:spPr>
        <a:xfrm>
          <a:off x="22212300" y="51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113208</xdr:rowOff>
    </xdr:from>
    <xdr:to>
      <xdr:col>112</xdr:col>
      <xdr:colOff>38100</xdr:colOff>
      <xdr:row>31</xdr:row>
      <xdr:rowOff>43358</xdr:rowOff>
    </xdr:to>
    <xdr:sp macro="" textlink="">
      <xdr:nvSpPr>
        <xdr:cNvPr id="776" name="楕円 775"/>
        <xdr:cNvSpPr/>
      </xdr:nvSpPr>
      <xdr:spPr>
        <a:xfrm>
          <a:off x="21272500" y="525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59885</xdr:rowOff>
    </xdr:from>
    <xdr:ext cx="534377" cy="259045"/>
    <xdr:sp macro="" textlink="">
      <xdr:nvSpPr>
        <xdr:cNvPr id="777" name="テキスト ボックス 776"/>
        <xdr:cNvSpPr txBox="1"/>
      </xdr:nvSpPr>
      <xdr:spPr>
        <a:xfrm>
          <a:off x="21056111" y="50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4" name="直線コネクタ 79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5" name="テキスト ボックス 79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6" name="直線コネクタ 79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7" name="テキスト ボックス 79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8" name="直線コネクタ 79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9" name="テキスト ボックス 79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0" name="直線コネクタ 79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1" name="テキスト ボックス 80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2" name="直線コネクタ 80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3" name="テキスト ボックス 802"/>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4" name="直線コネクタ 80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805" name="テキスト ボックス 804"/>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07" name="テキスト ボックス 806"/>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65895</xdr:rowOff>
    </xdr:from>
    <xdr:to>
      <xdr:col>116</xdr:col>
      <xdr:colOff>62864</xdr:colOff>
      <xdr:row>59</xdr:row>
      <xdr:rowOff>98878</xdr:rowOff>
    </xdr:to>
    <xdr:cxnSp macro="">
      <xdr:nvCxnSpPr>
        <xdr:cNvPr id="809" name="直線コネクタ 808"/>
        <xdr:cNvCxnSpPr/>
      </xdr:nvCxnSpPr>
      <xdr:spPr>
        <a:xfrm flipV="1">
          <a:off x="22159595" y="8809845"/>
          <a:ext cx="1269" cy="1404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1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1" name="直線コネクタ 81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12572</xdr:rowOff>
    </xdr:from>
    <xdr:ext cx="469744" cy="259045"/>
    <xdr:sp macro="" textlink="">
      <xdr:nvSpPr>
        <xdr:cNvPr id="812" name="貸付金最大値テキスト"/>
        <xdr:cNvSpPr txBox="1"/>
      </xdr:nvSpPr>
      <xdr:spPr>
        <a:xfrm>
          <a:off x="22212300" y="8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65895</xdr:rowOff>
    </xdr:from>
    <xdr:to>
      <xdr:col>116</xdr:col>
      <xdr:colOff>152400</xdr:colOff>
      <xdr:row>51</xdr:row>
      <xdr:rowOff>65895</xdr:rowOff>
    </xdr:to>
    <xdr:cxnSp macro="">
      <xdr:nvCxnSpPr>
        <xdr:cNvPr id="813" name="直線コネクタ 812"/>
        <xdr:cNvCxnSpPr/>
      </xdr:nvCxnSpPr>
      <xdr:spPr>
        <a:xfrm>
          <a:off x="22072600" y="880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4" name="直線コネクタ 81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53974</xdr:rowOff>
    </xdr:from>
    <xdr:ext cx="469744" cy="259045"/>
    <xdr:sp macro="" textlink="">
      <xdr:nvSpPr>
        <xdr:cNvPr id="815" name="貸付金平均値テキスト"/>
        <xdr:cNvSpPr txBox="1"/>
      </xdr:nvSpPr>
      <xdr:spPr>
        <a:xfrm>
          <a:off x="22212300" y="9483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31097</xdr:rowOff>
    </xdr:from>
    <xdr:to>
      <xdr:col>116</xdr:col>
      <xdr:colOff>114300</xdr:colOff>
      <xdr:row>56</xdr:row>
      <xdr:rowOff>132697</xdr:rowOff>
    </xdr:to>
    <xdr:sp macro="" textlink="">
      <xdr:nvSpPr>
        <xdr:cNvPr id="816" name="フローチャート: 判断 815"/>
        <xdr:cNvSpPr/>
      </xdr:nvSpPr>
      <xdr:spPr>
        <a:xfrm>
          <a:off x="22110700" y="96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7" name="直線コネクタ 81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25872</xdr:rowOff>
    </xdr:from>
    <xdr:to>
      <xdr:col>112</xdr:col>
      <xdr:colOff>38100</xdr:colOff>
      <xdr:row>56</xdr:row>
      <xdr:rowOff>127472</xdr:rowOff>
    </xdr:to>
    <xdr:sp macro="" textlink="">
      <xdr:nvSpPr>
        <xdr:cNvPr id="818" name="フローチャート: 判断 817"/>
        <xdr:cNvSpPr/>
      </xdr:nvSpPr>
      <xdr:spPr>
        <a:xfrm>
          <a:off x="212725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143999</xdr:rowOff>
    </xdr:from>
    <xdr:ext cx="469744" cy="259045"/>
    <xdr:sp macro="" textlink="">
      <xdr:nvSpPr>
        <xdr:cNvPr id="819" name="テキスト ボックス 818"/>
        <xdr:cNvSpPr txBox="1"/>
      </xdr:nvSpPr>
      <xdr:spPr>
        <a:xfrm>
          <a:off x="21088428" y="940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0" name="直線コネクタ 81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27178</xdr:rowOff>
    </xdr:from>
    <xdr:to>
      <xdr:col>107</xdr:col>
      <xdr:colOff>101600</xdr:colOff>
      <xdr:row>56</xdr:row>
      <xdr:rowOff>128778</xdr:rowOff>
    </xdr:to>
    <xdr:sp macro="" textlink="">
      <xdr:nvSpPr>
        <xdr:cNvPr id="821" name="フローチャート: 判断 820"/>
        <xdr:cNvSpPr/>
      </xdr:nvSpPr>
      <xdr:spPr>
        <a:xfrm>
          <a:off x="20383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145305</xdr:rowOff>
    </xdr:from>
    <xdr:ext cx="469744" cy="259045"/>
    <xdr:sp macro="" textlink="">
      <xdr:nvSpPr>
        <xdr:cNvPr id="822" name="テキスト ボックス 821"/>
        <xdr:cNvSpPr txBox="1"/>
      </xdr:nvSpPr>
      <xdr:spPr>
        <a:xfrm>
          <a:off x="20199428" y="940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3" name="直線コネクタ 82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34036</xdr:rowOff>
    </xdr:from>
    <xdr:to>
      <xdr:col>102</xdr:col>
      <xdr:colOff>165100</xdr:colOff>
      <xdr:row>56</xdr:row>
      <xdr:rowOff>135636</xdr:rowOff>
    </xdr:to>
    <xdr:sp macro="" textlink="">
      <xdr:nvSpPr>
        <xdr:cNvPr id="824" name="フローチャート: 判断 823"/>
        <xdr:cNvSpPr/>
      </xdr:nvSpPr>
      <xdr:spPr>
        <a:xfrm>
          <a:off x="19494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152163</xdr:rowOff>
    </xdr:from>
    <xdr:ext cx="469744" cy="259045"/>
    <xdr:sp macro="" textlink="">
      <xdr:nvSpPr>
        <xdr:cNvPr id="825" name="テキスト ボックス 824"/>
        <xdr:cNvSpPr txBox="1"/>
      </xdr:nvSpPr>
      <xdr:spPr>
        <a:xfrm>
          <a:off x="19310428" y="941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24892</xdr:rowOff>
    </xdr:from>
    <xdr:to>
      <xdr:col>98</xdr:col>
      <xdr:colOff>38100</xdr:colOff>
      <xdr:row>56</xdr:row>
      <xdr:rowOff>126492</xdr:rowOff>
    </xdr:to>
    <xdr:sp macro="" textlink="">
      <xdr:nvSpPr>
        <xdr:cNvPr id="826" name="フローチャート: 判断 825"/>
        <xdr:cNvSpPr/>
      </xdr:nvSpPr>
      <xdr:spPr>
        <a:xfrm>
          <a:off x="18605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143019</xdr:rowOff>
    </xdr:from>
    <xdr:ext cx="469744" cy="259045"/>
    <xdr:sp macro="" textlink="">
      <xdr:nvSpPr>
        <xdr:cNvPr id="827" name="テキスト ボックス 826"/>
        <xdr:cNvSpPr txBox="1"/>
      </xdr:nvSpPr>
      <xdr:spPr>
        <a:xfrm>
          <a:off x="18421428" y="9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3" name="楕円 83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5" name="楕円 83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6" name="テキスト ボックス 835"/>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7" name="楕円 83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8" name="テキスト ボックス 837"/>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9" name="楕円 83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0" name="テキスト ボックス 839"/>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1" name="楕円 84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2" name="テキスト ボックス 841"/>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3" name="正方形/長方形 84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4" name="正方形/長方形 84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5" name="正方形/長方形 84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6" name="正方形/長方形 84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7" name="正方形/長方形 84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8" name="正方形/長方形 84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9" name="正方形/長方形 84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0" name="正方形/長方形 84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1" name="テキスト ボックス 85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2" name="直線コネクタ 85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3" name="テキスト ボックス 85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4" name="直線コネクタ 85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5" name="テキスト ボックス 85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6" name="直線コネクタ 85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7" name="テキスト ボックス 85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8" name="直線コネクタ 85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9" name="テキスト ボックス 85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60" name="直線コネクタ 85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61" name="テキスト ボックス 86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147701</xdr:rowOff>
    </xdr:from>
    <xdr:to>
      <xdr:col>116</xdr:col>
      <xdr:colOff>62864</xdr:colOff>
      <xdr:row>78</xdr:row>
      <xdr:rowOff>97044</xdr:rowOff>
    </xdr:to>
    <xdr:cxnSp macro="">
      <xdr:nvCxnSpPr>
        <xdr:cNvPr id="865" name="直線コネクタ 864"/>
        <xdr:cNvCxnSpPr/>
      </xdr:nvCxnSpPr>
      <xdr:spPr>
        <a:xfrm flipV="1">
          <a:off x="22159595" y="13177901"/>
          <a:ext cx="1269" cy="292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100871</xdr:rowOff>
    </xdr:from>
    <xdr:ext cx="534377" cy="259045"/>
    <xdr:sp macro="" textlink="">
      <xdr:nvSpPr>
        <xdr:cNvPr id="866" name="繰出金最小値テキスト"/>
        <xdr:cNvSpPr txBox="1"/>
      </xdr:nvSpPr>
      <xdr:spPr>
        <a:xfrm>
          <a:off x="22212300" y="134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97044</xdr:rowOff>
    </xdr:from>
    <xdr:to>
      <xdr:col>116</xdr:col>
      <xdr:colOff>152400</xdr:colOff>
      <xdr:row>78</xdr:row>
      <xdr:rowOff>97044</xdr:rowOff>
    </xdr:to>
    <xdr:cxnSp macro="">
      <xdr:nvCxnSpPr>
        <xdr:cNvPr id="867" name="直線コネクタ 866"/>
        <xdr:cNvCxnSpPr/>
      </xdr:nvCxnSpPr>
      <xdr:spPr>
        <a:xfrm>
          <a:off x="22072600" y="1347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94378</xdr:rowOff>
    </xdr:from>
    <xdr:ext cx="534377" cy="259045"/>
    <xdr:sp macro="" textlink="">
      <xdr:nvSpPr>
        <xdr:cNvPr id="868" name="繰出金最大値テキスト"/>
        <xdr:cNvSpPr txBox="1"/>
      </xdr:nvSpPr>
      <xdr:spPr>
        <a:xfrm>
          <a:off x="22212300" y="129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147701</xdr:rowOff>
    </xdr:from>
    <xdr:to>
      <xdr:col>116</xdr:col>
      <xdr:colOff>152400</xdr:colOff>
      <xdr:row>76</xdr:row>
      <xdr:rowOff>147701</xdr:rowOff>
    </xdr:to>
    <xdr:cxnSp macro="">
      <xdr:nvCxnSpPr>
        <xdr:cNvPr id="869" name="直線コネクタ 868"/>
        <xdr:cNvCxnSpPr/>
      </xdr:nvCxnSpPr>
      <xdr:spPr>
        <a:xfrm>
          <a:off x="22072600" y="131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71943</xdr:rowOff>
    </xdr:from>
    <xdr:to>
      <xdr:col>116</xdr:col>
      <xdr:colOff>63500</xdr:colOff>
      <xdr:row>77</xdr:row>
      <xdr:rowOff>77498</xdr:rowOff>
    </xdr:to>
    <xdr:cxnSp macro="">
      <xdr:nvCxnSpPr>
        <xdr:cNvPr id="870" name="直線コネクタ 869"/>
        <xdr:cNvCxnSpPr/>
      </xdr:nvCxnSpPr>
      <xdr:spPr>
        <a:xfrm>
          <a:off x="21323300" y="13273593"/>
          <a:ext cx="8382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68626</xdr:rowOff>
    </xdr:from>
    <xdr:ext cx="534377" cy="259045"/>
    <xdr:sp macro="" textlink="">
      <xdr:nvSpPr>
        <xdr:cNvPr id="871" name="繰出金平均値テキスト"/>
        <xdr:cNvSpPr txBox="1"/>
      </xdr:nvSpPr>
      <xdr:spPr>
        <a:xfrm>
          <a:off x="22212300" y="13270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40049</xdr:rowOff>
    </xdr:from>
    <xdr:to>
      <xdr:col>116</xdr:col>
      <xdr:colOff>114300</xdr:colOff>
      <xdr:row>77</xdr:row>
      <xdr:rowOff>141649</xdr:rowOff>
    </xdr:to>
    <xdr:sp macro="" textlink="">
      <xdr:nvSpPr>
        <xdr:cNvPr id="872" name="フローチャート: 判断 871"/>
        <xdr:cNvSpPr/>
      </xdr:nvSpPr>
      <xdr:spPr>
        <a:xfrm>
          <a:off x="22110700" y="132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135654</xdr:rowOff>
    </xdr:from>
    <xdr:to>
      <xdr:col>111</xdr:col>
      <xdr:colOff>177800</xdr:colOff>
      <xdr:row>77</xdr:row>
      <xdr:rowOff>71943</xdr:rowOff>
    </xdr:to>
    <xdr:cxnSp macro="">
      <xdr:nvCxnSpPr>
        <xdr:cNvPr id="873" name="直線コネクタ 872"/>
        <xdr:cNvCxnSpPr/>
      </xdr:nvCxnSpPr>
      <xdr:spPr>
        <a:xfrm>
          <a:off x="20434300" y="12137154"/>
          <a:ext cx="889000" cy="11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138347</xdr:rowOff>
    </xdr:from>
    <xdr:to>
      <xdr:col>112</xdr:col>
      <xdr:colOff>38100</xdr:colOff>
      <xdr:row>77</xdr:row>
      <xdr:rowOff>68497</xdr:rowOff>
    </xdr:to>
    <xdr:sp macro="" textlink="">
      <xdr:nvSpPr>
        <xdr:cNvPr id="874" name="フローチャート: 判断 873"/>
        <xdr:cNvSpPr/>
      </xdr:nvSpPr>
      <xdr:spPr>
        <a:xfrm>
          <a:off x="21272500" y="1316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85023</xdr:rowOff>
    </xdr:from>
    <xdr:ext cx="534377" cy="259045"/>
    <xdr:sp macro="" textlink="">
      <xdr:nvSpPr>
        <xdr:cNvPr id="875" name="テキスト ボックス 874"/>
        <xdr:cNvSpPr txBox="1"/>
      </xdr:nvSpPr>
      <xdr:spPr>
        <a:xfrm>
          <a:off x="21056111" y="1294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135654</xdr:rowOff>
    </xdr:from>
    <xdr:to>
      <xdr:col>107</xdr:col>
      <xdr:colOff>50800</xdr:colOff>
      <xdr:row>71</xdr:row>
      <xdr:rowOff>38796</xdr:rowOff>
    </xdr:to>
    <xdr:cxnSp macro="">
      <xdr:nvCxnSpPr>
        <xdr:cNvPr id="876" name="直線コネクタ 875"/>
        <xdr:cNvCxnSpPr/>
      </xdr:nvCxnSpPr>
      <xdr:spPr>
        <a:xfrm flipV="1">
          <a:off x="19545300" y="12137154"/>
          <a:ext cx="889000" cy="7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7747</xdr:rowOff>
    </xdr:from>
    <xdr:to>
      <xdr:col>107</xdr:col>
      <xdr:colOff>101600</xdr:colOff>
      <xdr:row>75</xdr:row>
      <xdr:rowOff>109347</xdr:rowOff>
    </xdr:to>
    <xdr:sp macro="" textlink="">
      <xdr:nvSpPr>
        <xdr:cNvPr id="877" name="フローチャート: 判断 876"/>
        <xdr:cNvSpPr/>
      </xdr:nvSpPr>
      <xdr:spPr>
        <a:xfrm>
          <a:off x="20383500" y="1286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100474</xdr:rowOff>
    </xdr:from>
    <xdr:ext cx="534377" cy="259045"/>
    <xdr:sp macro="" textlink="">
      <xdr:nvSpPr>
        <xdr:cNvPr id="878" name="テキスト ボックス 877"/>
        <xdr:cNvSpPr txBox="1"/>
      </xdr:nvSpPr>
      <xdr:spPr>
        <a:xfrm>
          <a:off x="20167111" y="129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118052</xdr:rowOff>
    </xdr:from>
    <xdr:to>
      <xdr:col>102</xdr:col>
      <xdr:colOff>114300</xdr:colOff>
      <xdr:row>71</xdr:row>
      <xdr:rowOff>38796</xdr:rowOff>
    </xdr:to>
    <xdr:cxnSp macro="">
      <xdr:nvCxnSpPr>
        <xdr:cNvPr id="879" name="直線コネクタ 878"/>
        <xdr:cNvCxnSpPr/>
      </xdr:nvCxnSpPr>
      <xdr:spPr>
        <a:xfrm>
          <a:off x="18656300" y="12119552"/>
          <a:ext cx="889000" cy="9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32458</xdr:rowOff>
    </xdr:from>
    <xdr:to>
      <xdr:col>102</xdr:col>
      <xdr:colOff>165100</xdr:colOff>
      <xdr:row>74</xdr:row>
      <xdr:rowOff>134058</xdr:rowOff>
    </xdr:to>
    <xdr:sp macro="" textlink="">
      <xdr:nvSpPr>
        <xdr:cNvPr id="880" name="フローチャート: 判断 879"/>
        <xdr:cNvSpPr/>
      </xdr:nvSpPr>
      <xdr:spPr>
        <a:xfrm>
          <a:off x="19494500" y="127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125185</xdr:rowOff>
    </xdr:from>
    <xdr:ext cx="534377" cy="259045"/>
    <xdr:sp macro="" textlink="">
      <xdr:nvSpPr>
        <xdr:cNvPr id="881" name="テキスト ボックス 880"/>
        <xdr:cNvSpPr txBox="1"/>
      </xdr:nvSpPr>
      <xdr:spPr>
        <a:xfrm>
          <a:off x="19278111" y="128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97518</xdr:rowOff>
    </xdr:from>
    <xdr:to>
      <xdr:col>98</xdr:col>
      <xdr:colOff>38100</xdr:colOff>
      <xdr:row>74</xdr:row>
      <xdr:rowOff>27668</xdr:rowOff>
    </xdr:to>
    <xdr:sp macro="" textlink="">
      <xdr:nvSpPr>
        <xdr:cNvPr id="882" name="フローチャート: 判断 881"/>
        <xdr:cNvSpPr/>
      </xdr:nvSpPr>
      <xdr:spPr>
        <a:xfrm>
          <a:off x="18605500" y="1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18795</xdr:rowOff>
    </xdr:from>
    <xdr:ext cx="534377" cy="259045"/>
    <xdr:sp macro="" textlink="">
      <xdr:nvSpPr>
        <xdr:cNvPr id="883" name="テキスト ボックス 882"/>
        <xdr:cNvSpPr txBox="1"/>
      </xdr:nvSpPr>
      <xdr:spPr>
        <a:xfrm>
          <a:off x="18389111" y="127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26698</xdr:rowOff>
    </xdr:from>
    <xdr:to>
      <xdr:col>116</xdr:col>
      <xdr:colOff>114300</xdr:colOff>
      <xdr:row>77</xdr:row>
      <xdr:rowOff>128298</xdr:rowOff>
    </xdr:to>
    <xdr:sp macro="" textlink="">
      <xdr:nvSpPr>
        <xdr:cNvPr id="889" name="楕円 888"/>
        <xdr:cNvSpPr/>
      </xdr:nvSpPr>
      <xdr:spPr>
        <a:xfrm>
          <a:off x="22110700" y="132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113075</xdr:rowOff>
    </xdr:from>
    <xdr:ext cx="534377" cy="259045"/>
    <xdr:sp macro="" textlink="">
      <xdr:nvSpPr>
        <xdr:cNvPr id="890" name="繰出金該当値テキスト"/>
        <xdr:cNvSpPr txBox="1"/>
      </xdr:nvSpPr>
      <xdr:spPr>
        <a:xfrm>
          <a:off x="22212300" y="131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21143</xdr:rowOff>
    </xdr:from>
    <xdr:to>
      <xdr:col>112</xdr:col>
      <xdr:colOff>38100</xdr:colOff>
      <xdr:row>77</xdr:row>
      <xdr:rowOff>122743</xdr:rowOff>
    </xdr:to>
    <xdr:sp macro="" textlink="">
      <xdr:nvSpPr>
        <xdr:cNvPr id="891" name="楕円 890"/>
        <xdr:cNvSpPr/>
      </xdr:nvSpPr>
      <xdr:spPr>
        <a:xfrm>
          <a:off x="21272500" y="13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113870</xdr:rowOff>
    </xdr:from>
    <xdr:ext cx="534377" cy="259045"/>
    <xdr:sp macro="" textlink="">
      <xdr:nvSpPr>
        <xdr:cNvPr id="892" name="テキスト ボックス 891"/>
        <xdr:cNvSpPr txBox="1"/>
      </xdr:nvSpPr>
      <xdr:spPr>
        <a:xfrm>
          <a:off x="21056111" y="133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84854</xdr:rowOff>
    </xdr:from>
    <xdr:to>
      <xdr:col>107</xdr:col>
      <xdr:colOff>101600</xdr:colOff>
      <xdr:row>71</xdr:row>
      <xdr:rowOff>15004</xdr:rowOff>
    </xdr:to>
    <xdr:sp macro="" textlink="">
      <xdr:nvSpPr>
        <xdr:cNvPr id="893" name="楕円 892"/>
        <xdr:cNvSpPr/>
      </xdr:nvSpPr>
      <xdr:spPr>
        <a:xfrm>
          <a:off x="20383500" y="120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31531</xdr:rowOff>
    </xdr:from>
    <xdr:ext cx="599010" cy="259045"/>
    <xdr:sp macro="" textlink="">
      <xdr:nvSpPr>
        <xdr:cNvPr id="894" name="テキスト ボックス 893"/>
        <xdr:cNvSpPr txBox="1"/>
      </xdr:nvSpPr>
      <xdr:spPr>
        <a:xfrm>
          <a:off x="20134795" y="1186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159446</xdr:rowOff>
    </xdr:from>
    <xdr:to>
      <xdr:col>102</xdr:col>
      <xdr:colOff>165100</xdr:colOff>
      <xdr:row>71</xdr:row>
      <xdr:rowOff>89596</xdr:rowOff>
    </xdr:to>
    <xdr:sp macro="" textlink="">
      <xdr:nvSpPr>
        <xdr:cNvPr id="895" name="楕円 894"/>
        <xdr:cNvSpPr/>
      </xdr:nvSpPr>
      <xdr:spPr>
        <a:xfrm>
          <a:off x="19494500" y="121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106123</xdr:rowOff>
    </xdr:from>
    <xdr:ext cx="534377" cy="259045"/>
    <xdr:sp macro="" textlink="">
      <xdr:nvSpPr>
        <xdr:cNvPr id="896" name="テキスト ボックス 895"/>
        <xdr:cNvSpPr txBox="1"/>
      </xdr:nvSpPr>
      <xdr:spPr>
        <a:xfrm>
          <a:off x="19278111" y="119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67252</xdr:rowOff>
    </xdr:from>
    <xdr:to>
      <xdr:col>98</xdr:col>
      <xdr:colOff>38100</xdr:colOff>
      <xdr:row>70</xdr:row>
      <xdr:rowOff>168852</xdr:rowOff>
    </xdr:to>
    <xdr:sp macro="" textlink="">
      <xdr:nvSpPr>
        <xdr:cNvPr id="897" name="楕円 896"/>
        <xdr:cNvSpPr/>
      </xdr:nvSpPr>
      <xdr:spPr>
        <a:xfrm>
          <a:off x="18605500" y="120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13929</xdr:rowOff>
    </xdr:from>
    <xdr:ext cx="599010" cy="259045"/>
    <xdr:sp macro="" textlink="">
      <xdr:nvSpPr>
        <xdr:cNvPr id="898" name="テキスト ボックス 897"/>
        <xdr:cNvSpPr txBox="1"/>
      </xdr:nvSpPr>
      <xdr:spPr>
        <a:xfrm>
          <a:off x="18356795" y="118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７３７，８９３円となっている。主な構成項目である人件費は全国・県平均と比べると高くなっている。また、類似団体の中でも上位に位置しているのは、消防部門について、他の３団体は消防署が一部事務組合であるのに対し、本町は消防本部・消防署を町が設置しており、消防職員を含めた決算額となっているためである。また、本町は３５１．８４</a:t>
          </a:r>
          <a:r>
            <a:rPr kumimoji="1" lang="en-US" altLang="ja-JP" sz="1200">
              <a:latin typeface="ＭＳ Ｐゴシック" panose="020B0600070205080204" pitchFamily="50" charset="-128"/>
              <a:ea typeface="ＭＳ Ｐゴシック" panose="020B0600070205080204" pitchFamily="50" charset="-128"/>
            </a:rPr>
            <a:t>k㎡</a:t>
          </a:r>
          <a:r>
            <a:rPr kumimoji="1" lang="ja-JP" altLang="en-US" sz="1200">
              <a:latin typeface="ＭＳ Ｐゴシック" panose="020B0600070205080204" pitchFamily="50" charset="-128"/>
              <a:ea typeface="ＭＳ Ｐゴシック" panose="020B0600070205080204" pitchFamily="50" charset="-128"/>
            </a:rPr>
            <a:t>と広大な面積を有しており、町民の生命・財産を守るため町内に２つの署を設置していることも要因である。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では、しみず温泉整備事業等の完了に伴い減額となったものの、金屋第一こども園整備事業等により増加した。今後も公共施設等総合管理計画及び各個別計画に基づき、計画的な更新等を実施することで長寿命化・事業の平準化に取り組んでいく。災害復旧事業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日に発生した豪雨災害に係る災害復旧事業費の一部が令和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年度へ繰り越されたことと、令和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年度の現年度予算に計上した同災害の復旧事業費と併せて執行したため、増額となった。公債費は、令和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年度に実施した繰上償還の影響により令和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年度元利償還額が減少した。積立金は、ふるさと応援寄附金の増額により前年度比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260,283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千円、決算余剰金を原資として財政調整基金に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千円、減債基金に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千円、公共施設整備基金に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190,000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積み立てたことにより増加した。投資及び出資金は、類似団体と比較して出資金が多額となっている。その主な内容は、簡易水道事業及び下水道事業への出資金であり、特に下水道事業への出資金が大部分を占めている。これは、公共下水道の整備が概ね完了し、それにかかる起債の償還額が多額となっている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88646</xdr:rowOff>
    </xdr:from>
    <xdr:to>
      <xdr:col>24</xdr:col>
      <xdr:colOff>62865</xdr:colOff>
      <xdr:row>37</xdr:row>
      <xdr:rowOff>49022</xdr:rowOff>
    </xdr:to>
    <xdr:cxnSp macro="">
      <xdr:nvCxnSpPr>
        <xdr:cNvPr id="56" name="直線コネクタ 55"/>
        <xdr:cNvCxnSpPr/>
      </xdr:nvCxnSpPr>
      <xdr:spPr>
        <a:xfrm flipV="1">
          <a:off x="4633595" y="5232146"/>
          <a:ext cx="127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52849</xdr:rowOff>
    </xdr:from>
    <xdr:ext cx="469744" cy="259045"/>
    <xdr:sp macro="" textlink="">
      <xdr:nvSpPr>
        <xdr:cNvPr id="57" name="議会費最小値テキスト"/>
        <xdr:cNvSpPr txBox="1"/>
      </xdr:nvSpPr>
      <xdr:spPr>
        <a:xfrm>
          <a:off x="4686300"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49022</xdr:rowOff>
    </xdr:from>
    <xdr:to>
      <xdr:col>24</xdr:col>
      <xdr:colOff>152400</xdr:colOff>
      <xdr:row>37</xdr:row>
      <xdr:rowOff>49022</xdr:rowOff>
    </xdr:to>
    <xdr:cxnSp macro="">
      <xdr:nvCxnSpPr>
        <xdr:cNvPr id="58" name="直線コネクタ 57"/>
        <xdr:cNvCxnSpPr/>
      </xdr:nvCxnSpPr>
      <xdr:spPr>
        <a:xfrm>
          <a:off x="4546600" y="639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35323</xdr:rowOff>
    </xdr:from>
    <xdr:ext cx="469744" cy="259045"/>
    <xdr:sp macro="" textlink="">
      <xdr:nvSpPr>
        <xdr:cNvPr id="59" name="議会費最大値テキスト"/>
        <xdr:cNvSpPr txBox="1"/>
      </xdr:nvSpPr>
      <xdr:spPr>
        <a:xfrm>
          <a:off x="4686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88646</xdr:rowOff>
    </xdr:from>
    <xdr:to>
      <xdr:col>24</xdr:col>
      <xdr:colOff>152400</xdr:colOff>
      <xdr:row>30</xdr:row>
      <xdr:rowOff>88646</xdr:rowOff>
    </xdr:to>
    <xdr:cxnSp macro="">
      <xdr:nvCxnSpPr>
        <xdr:cNvPr id="60" name="直線コネクタ 59"/>
        <xdr:cNvCxnSpPr/>
      </xdr:nvCxnSpPr>
      <xdr:spPr>
        <a:xfrm>
          <a:off x="4546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49022</xdr:rowOff>
    </xdr:from>
    <xdr:to>
      <xdr:col>24</xdr:col>
      <xdr:colOff>63500</xdr:colOff>
      <xdr:row>39</xdr:row>
      <xdr:rowOff>20066</xdr:rowOff>
    </xdr:to>
    <xdr:cxnSp macro="">
      <xdr:nvCxnSpPr>
        <xdr:cNvPr id="61" name="直線コネクタ 60"/>
        <xdr:cNvCxnSpPr/>
      </xdr:nvCxnSpPr>
      <xdr:spPr>
        <a:xfrm flipV="1">
          <a:off x="3797300" y="6392672"/>
          <a:ext cx="838200" cy="3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46245</xdr:rowOff>
    </xdr:from>
    <xdr:ext cx="469744" cy="259045"/>
    <xdr:sp macro="" textlink="">
      <xdr:nvSpPr>
        <xdr:cNvPr id="62" name="議会費平均値テキスト"/>
        <xdr:cNvSpPr txBox="1"/>
      </xdr:nvSpPr>
      <xdr:spPr>
        <a:xfrm>
          <a:off x="4686300" y="5532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23368</xdr:rowOff>
    </xdr:from>
    <xdr:to>
      <xdr:col>24</xdr:col>
      <xdr:colOff>114300</xdr:colOff>
      <xdr:row>33</xdr:row>
      <xdr:rowOff>124968</xdr:rowOff>
    </xdr:to>
    <xdr:sp macro="" textlink="">
      <xdr:nvSpPr>
        <xdr:cNvPr id="63" name="フローチャート: 判断 62"/>
        <xdr:cNvSpPr/>
      </xdr:nvSpPr>
      <xdr:spPr>
        <a:xfrm>
          <a:off x="4584700" y="568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123698</xdr:rowOff>
    </xdr:from>
    <xdr:to>
      <xdr:col>19</xdr:col>
      <xdr:colOff>177800</xdr:colOff>
      <xdr:row>39</xdr:row>
      <xdr:rowOff>20066</xdr:rowOff>
    </xdr:to>
    <xdr:cxnSp macro="">
      <xdr:nvCxnSpPr>
        <xdr:cNvPr id="64" name="直線コネクタ 63"/>
        <xdr:cNvCxnSpPr/>
      </xdr:nvCxnSpPr>
      <xdr:spPr>
        <a:xfrm>
          <a:off x="2908300" y="6638798"/>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8890</xdr:rowOff>
    </xdr:from>
    <xdr:to>
      <xdr:col>20</xdr:col>
      <xdr:colOff>38100</xdr:colOff>
      <xdr:row>34</xdr:row>
      <xdr:rowOff>110490</xdr:rowOff>
    </xdr:to>
    <xdr:sp macro="" textlink="">
      <xdr:nvSpPr>
        <xdr:cNvPr id="65" name="フローチャート: 判断 64"/>
        <xdr:cNvSpPr/>
      </xdr:nvSpPr>
      <xdr:spPr>
        <a:xfrm>
          <a:off x="3746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127017</xdr:rowOff>
    </xdr:from>
    <xdr:ext cx="469744" cy="259045"/>
    <xdr:sp macro="" textlink="">
      <xdr:nvSpPr>
        <xdr:cNvPr id="66" name="テキスト ボックス 65"/>
        <xdr:cNvSpPr txBox="1"/>
      </xdr:nvSpPr>
      <xdr:spPr>
        <a:xfrm>
          <a:off x="3562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20066</xdr:rowOff>
    </xdr:from>
    <xdr:to>
      <xdr:col>15</xdr:col>
      <xdr:colOff>50800</xdr:colOff>
      <xdr:row>38</xdr:row>
      <xdr:rowOff>123698</xdr:rowOff>
    </xdr:to>
    <xdr:cxnSp macro="">
      <xdr:nvCxnSpPr>
        <xdr:cNvPr id="67" name="直線コネクタ 66"/>
        <xdr:cNvCxnSpPr/>
      </xdr:nvCxnSpPr>
      <xdr:spPr>
        <a:xfrm>
          <a:off x="2019300" y="6535166"/>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168148</xdr:rowOff>
    </xdr:from>
    <xdr:to>
      <xdr:col>15</xdr:col>
      <xdr:colOff>101600</xdr:colOff>
      <xdr:row>34</xdr:row>
      <xdr:rowOff>98298</xdr:rowOff>
    </xdr:to>
    <xdr:sp macro="" textlink="">
      <xdr:nvSpPr>
        <xdr:cNvPr id="68" name="フローチャート: 判断 67"/>
        <xdr:cNvSpPr/>
      </xdr:nvSpPr>
      <xdr:spPr>
        <a:xfrm>
          <a:off x="2857500" y="58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114825</xdr:rowOff>
    </xdr:from>
    <xdr:ext cx="469744" cy="259045"/>
    <xdr:sp macro="" textlink="">
      <xdr:nvSpPr>
        <xdr:cNvPr id="69" name="テキスト ボックス 68"/>
        <xdr:cNvSpPr txBox="1"/>
      </xdr:nvSpPr>
      <xdr:spPr>
        <a:xfrm>
          <a:off x="2673428"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38354</xdr:rowOff>
    </xdr:from>
    <xdr:to>
      <xdr:col>10</xdr:col>
      <xdr:colOff>114300</xdr:colOff>
      <xdr:row>38</xdr:row>
      <xdr:rowOff>20066</xdr:rowOff>
    </xdr:to>
    <xdr:cxnSp macro="">
      <xdr:nvCxnSpPr>
        <xdr:cNvPr id="70" name="直線コネクタ 69"/>
        <xdr:cNvCxnSpPr/>
      </xdr:nvCxnSpPr>
      <xdr:spPr>
        <a:xfrm>
          <a:off x="1130300" y="6382004"/>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16510</xdr:rowOff>
    </xdr:from>
    <xdr:to>
      <xdr:col>10</xdr:col>
      <xdr:colOff>165100</xdr:colOff>
      <xdr:row>32</xdr:row>
      <xdr:rowOff>118110</xdr:rowOff>
    </xdr:to>
    <xdr:sp macro="" textlink="">
      <xdr:nvSpPr>
        <xdr:cNvPr id="71" name="フローチャート: 判断 70"/>
        <xdr:cNvSpPr/>
      </xdr:nvSpPr>
      <xdr:spPr>
        <a:xfrm>
          <a:off x="1968500" y="55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134637</xdr:rowOff>
    </xdr:from>
    <xdr:ext cx="469744" cy="259045"/>
    <xdr:sp macro="" textlink="">
      <xdr:nvSpPr>
        <xdr:cNvPr id="72" name="テキスト ボックス 71"/>
        <xdr:cNvSpPr txBox="1"/>
      </xdr:nvSpPr>
      <xdr:spPr>
        <a:xfrm>
          <a:off x="1784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77470</xdr:rowOff>
    </xdr:from>
    <xdr:to>
      <xdr:col>6</xdr:col>
      <xdr:colOff>38100</xdr:colOff>
      <xdr:row>35</xdr:row>
      <xdr:rowOff>7620</xdr:rowOff>
    </xdr:to>
    <xdr:sp macro="" textlink="">
      <xdr:nvSpPr>
        <xdr:cNvPr id="73" name="フローチャート: 判断 72"/>
        <xdr:cNvSpPr/>
      </xdr:nvSpPr>
      <xdr:spPr>
        <a:xfrm>
          <a:off x="107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24147</xdr:rowOff>
    </xdr:from>
    <xdr:ext cx="469744" cy="259045"/>
    <xdr:sp macro="" textlink="">
      <xdr:nvSpPr>
        <xdr:cNvPr id="74" name="テキスト ボックス 73"/>
        <xdr:cNvSpPr txBox="1"/>
      </xdr:nvSpPr>
      <xdr:spPr>
        <a:xfrm>
          <a:off x="895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169672</xdr:rowOff>
    </xdr:from>
    <xdr:to>
      <xdr:col>24</xdr:col>
      <xdr:colOff>114300</xdr:colOff>
      <xdr:row>37</xdr:row>
      <xdr:rowOff>99822</xdr:rowOff>
    </xdr:to>
    <xdr:sp macro="" textlink="">
      <xdr:nvSpPr>
        <xdr:cNvPr id="80" name="楕円 79"/>
        <xdr:cNvSpPr/>
      </xdr:nvSpPr>
      <xdr:spPr>
        <a:xfrm>
          <a:off x="45847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84599</xdr:rowOff>
    </xdr:from>
    <xdr:ext cx="469744" cy="259045"/>
    <xdr:sp macro="" textlink="">
      <xdr:nvSpPr>
        <xdr:cNvPr id="81" name="議会費該当値テキスト"/>
        <xdr:cNvSpPr txBox="1"/>
      </xdr:nvSpPr>
      <xdr:spPr>
        <a:xfrm>
          <a:off x="4686300" y="625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140716</xdr:rowOff>
    </xdr:from>
    <xdr:to>
      <xdr:col>20</xdr:col>
      <xdr:colOff>38100</xdr:colOff>
      <xdr:row>39</xdr:row>
      <xdr:rowOff>70866</xdr:rowOff>
    </xdr:to>
    <xdr:sp macro="" textlink="">
      <xdr:nvSpPr>
        <xdr:cNvPr id="82" name="楕円 81"/>
        <xdr:cNvSpPr/>
      </xdr:nvSpPr>
      <xdr:spPr>
        <a:xfrm>
          <a:off x="3746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61993</xdr:rowOff>
    </xdr:from>
    <xdr:ext cx="469744" cy="259045"/>
    <xdr:sp macro="" textlink="">
      <xdr:nvSpPr>
        <xdr:cNvPr id="83" name="テキスト ボックス 82"/>
        <xdr:cNvSpPr txBox="1"/>
      </xdr:nvSpPr>
      <xdr:spPr>
        <a:xfrm>
          <a:off x="3562428" y="67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72898</xdr:rowOff>
    </xdr:from>
    <xdr:to>
      <xdr:col>15</xdr:col>
      <xdr:colOff>101600</xdr:colOff>
      <xdr:row>39</xdr:row>
      <xdr:rowOff>3048</xdr:rowOff>
    </xdr:to>
    <xdr:sp macro="" textlink="">
      <xdr:nvSpPr>
        <xdr:cNvPr id="84" name="楕円 83"/>
        <xdr:cNvSpPr/>
      </xdr:nvSpPr>
      <xdr:spPr>
        <a:xfrm>
          <a:off x="2857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165625</xdr:rowOff>
    </xdr:from>
    <xdr:ext cx="469744" cy="259045"/>
    <xdr:sp macro="" textlink="">
      <xdr:nvSpPr>
        <xdr:cNvPr id="85" name="テキスト ボックス 84"/>
        <xdr:cNvSpPr txBox="1"/>
      </xdr:nvSpPr>
      <xdr:spPr>
        <a:xfrm>
          <a:off x="2673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140716</xdr:rowOff>
    </xdr:from>
    <xdr:to>
      <xdr:col>10</xdr:col>
      <xdr:colOff>165100</xdr:colOff>
      <xdr:row>38</xdr:row>
      <xdr:rowOff>70865</xdr:rowOff>
    </xdr:to>
    <xdr:sp macro="" textlink="">
      <xdr:nvSpPr>
        <xdr:cNvPr id="86" name="楕円 85"/>
        <xdr:cNvSpPr/>
      </xdr:nvSpPr>
      <xdr:spPr>
        <a:xfrm>
          <a:off x="1968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61993</xdr:rowOff>
    </xdr:from>
    <xdr:ext cx="469744" cy="259045"/>
    <xdr:sp macro="" textlink="">
      <xdr:nvSpPr>
        <xdr:cNvPr id="87" name="テキスト ボックス 86"/>
        <xdr:cNvSpPr txBox="1"/>
      </xdr:nvSpPr>
      <xdr:spPr>
        <a:xfrm>
          <a:off x="1784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159004</xdr:rowOff>
    </xdr:from>
    <xdr:to>
      <xdr:col>6</xdr:col>
      <xdr:colOff>38100</xdr:colOff>
      <xdr:row>37</xdr:row>
      <xdr:rowOff>89154</xdr:rowOff>
    </xdr:to>
    <xdr:sp macro="" textlink="">
      <xdr:nvSpPr>
        <xdr:cNvPr id="88" name="楕円 87"/>
        <xdr:cNvSpPr/>
      </xdr:nvSpPr>
      <xdr:spPr>
        <a:xfrm>
          <a:off x="1079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80281</xdr:rowOff>
    </xdr:from>
    <xdr:ext cx="469744" cy="259045"/>
    <xdr:sp macro="" textlink="">
      <xdr:nvSpPr>
        <xdr:cNvPr id="89" name="テキスト ボックス 88"/>
        <xdr:cNvSpPr txBox="1"/>
      </xdr:nvSpPr>
      <xdr:spPr>
        <a:xfrm>
          <a:off x="895428"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15668</xdr:rowOff>
    </xdr:from>
    <xdr:to>
      <xdr:col>24</xdr:col>
      <xdr:colOff>62865</xdr:colOff>
      <xdr:row>57</xdr:row>
      <xdr:rowOff>127138</xdr:rowOff>
    </xdr:to>
    <xdr:cxnSp macro="">
      <xdr:nvCxnSpPr>
        <xdr:cNvPr id="116" name="直線コネクタ 115"/>
        <xdr:cNvCxnSpPr/>
      </xdr:nvCxnSpPr>
      <xdr:spPr>
        <a:xfrm flipV="1">
          <a:off x="4633595" y="9445418"/>
          <a:ext cx="1270" cy="45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130965</xdr:rowOff>
    </xdr:from>
    <xdr:ext cx="599010" cy="259045"/>
    <xdr:sp macro="" textlink="">
      <xdr:nvSpPr>
        <xdr:cNvPr id="117" name="総務費最小値テキスト"/>
        <xdr:cNvSpPr txBox="1"/>
      </xdr:nvSpPr>
      <xdr:spPr>
        <a:xfrm>
          <a:off x="4686300" y="99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127138</xdr:rowOff>
    </xdr:from>
    <xdr:to>
      <xdr:col>24</xdr:col>
      <xdr:colOff>152400</xdr:colOff>
      <xdr:row>57</xdr:row>
      <xdr:rowOff>127138</xdr:rowOff>
    </xdr:to>
    <xdr:cxnSp macro="">
      <xdr:nvCxnSpPr>
        <xdr:cNvPr id="118" name="直線コネクタ 117"/>
        <xdr:cNvCxnSpPr/>
      </xdr:nvCxnSpPr>
      <xdr:spPr>
        <a:xfrm>
          <a:off x="4546600" y="989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133795</xdr:rowOff>
    </xdr:from>
    <xdr:ext cx="599010" cy="259045"/>
    <xdr:sp macro="" textlink="">
      <xdr:nvSpPr>
        <xdr:cNvPr id="119" name="総務費最大値テキスト"/>
        <xdr:cNvSpPr txBox="1"/>
      </xdr:nvSpPr>
      <xdr:spPr>
        <a:xfrm>
          <a:off x="4686300" y="92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15668</xdr:rowOff>
    </xdr:from>
    <xdr:to>
      <xdr:col>24</xdr:col>
      <xdr:colOff>152400</xdr:colOff>
      <xdr:row>55</xdr:row>
      <xdr:rowOff>15668</xdr:rowOff>
    </xdr:to>
    <xdr:cxnSp macro="">
      <xdr:nvCxnSpPr>
        <xdr:cNvPr id="120" name="直線コネクタ 119"/>
        <xdr:cNvCxnSpPr/>
      </xdr:nvCxnSpPr>
      <xdr:spPr>
        <a:xfrm>
          <a:off x="4546600" y="94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159643</xdr:rowOff>
    </xdr:from>
    <xdr:to>
      <xdr:col>24</xdr:col>
      <xdr:colOff>63500</xdr:colOff>
      <xdr:row>59</xdr:row>
      <xdr:rowOff>97942</xdr:rowOff>
    </xdr:to>
    <xdr:cxnSp macro="">
      <xdr:nvCxnSpPr>
        <xdr:cNvPr id="121" name="直線コネクタ 120"/>
        <xdr:cNvCxnSpPr/>
      </xdr:nvCxnSpPr>
      <xdr:spPr>
        <a:xfrm flipV="1">
          <a:off x="3797300" y="9760843"/>
          <a:ext cx="838200" cy="4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81580</xdr:rowOff>
    </xdr:from>
    <xdr:ext cx="599010" cy="259045"/>
    <xdr:sp macro="" textlink="">
      <xdr:nvSpPr>
        <xdr:cNvPr id="122" name="総務費平均値テキスト"/>
        <xdr:cNvSpPr txBox="1"/>
      </xdr:nvSpPr>
      <xdr:spPr>
        <a:xfrm>
          <a:off x="4686300" y="9511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58703</xdr:rowOff>
    </xdr:from>
    <xdr:to>
      <xdr:col>24</xdr:col>
      <xdr:colOff>114300</xdr:colOff>
      <xdr:row>56</xdr:row>
      <xdr:rowOff>160303</xdr:rowOff>
    </xdr:to>
    <xdr:sp macro="" textlink="">
      <xdr:nvSpPr>
        <xdr:cNvPr id="123" name="フローチャート: 判断 122"/>
        <xdr:cNvSpPr/>
      </xdr:nvSpPr>
      <xdr:spPr>
        <a:xfrm>
          <a:off x="4584700" y="965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60593</xdr:rowOff>
    </xdr:from>
    <xdr:to>
      <xdr:col>19</xdr:col>
      <xdr:colOff>177800</xdr:colOff>
      <xdr:row>59</xdr:row>
      <xdr:rowOff>97942</xdr:rowOff>
    </xdr:to>
    <xdr:cxnSp macro="">
      <xdr:nvCxnSpPr>
        <xdr:cNvPr id="124" name="直線コネクタ 123"/>
        <xdr:cNvCxnSpPr/>
      </xdr:nvCxnSpPr>
      <xdr:spPr>
        <a:xfrm>
          <a:off x="2908300" y="10004693"/>
          <a:ext cx="889000" cy="20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56384</xdr:rowOff>
    </xdr:from>
    <xdr:to>
      <xdr:col>20</xdr:col>
      <xdr:colOff>38100</xdr:colOff>
      <xdr:row>56</xdr:row>
      <xdr:rowOff>157984</xdr:rowOff>
    </xdr:to>
    <xdr:sp macro="" textlink="">
      <xdr:nvSpPr>
        <xdr:cNvPr id="125" name="フローチャート: 判断 124"/>
        <xdr:cNvSpPr/>
      </xdr:nvSpPr>
      <xdr:spPr>
        <a:xfrm>
          <a:off x="3746500" y="965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3061</xdr:rowOff>
    </xdr:from>
    <xdr:ext cx="599010" cy="259045"/>
    <xdr:sp macro="" textlink="">
      <xdr:nvSpPr>
        <xdr:cNvPr id="126" name="テキスト ボックス 125"/>
        <xdr:cNvSpPr txBox="1"/>
      </xdr:nvSpPr>
      <xdr:spPr>
        <a:xfrm>
          <a:off x="3497795" y="943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164857</xdr:rowOff>
    </xdr:from>
    <xdr:to>
      <xdr:col>15</xdr:col>
      <xdr:colOff>50800</xdr:colOff>
      <xdr:row>58</xdr:row>
      <xdr:rowOff>60593</xdr:rowOff>
    </xdr:to>
    <xdr:cxnSp macro="">
      <xdr:nvCxnSpPr>
        <xdr:cNvPr id="127" name="直線コネクタ 126"/>
        <xdr:cNvCxnSpPr/>
      </xdr:nvCxnSpPr>
      <xdr:spPr>
        <a:xfrm>
          <a:off x="2019300" y="9766057"/>
          <a:ext cx="889000" cy="23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127969</xdr:rowOff>
    </xdr:from>
    <xdr:to>
      <xdr:col>15</xdr:col>
      <xdr:colOff>101600</xdr:colOff>
      <xdr:row>56</xdr:row>
      <xdr:rowOff>58119</xdr:rowOff>
    </xdr:to>
    <xdr:sp macro="" textlink="">
      <xdr:nvSpPr>
        <xdr:cNvPr id="128" name="フローチャート: 判断 127"/>
        <xdr:cNvSpPr/>
      </xdr:nvSpPr>
      <xdr:spPr>
        <a:xfrm>
          <a:off x="2857500" y="95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74646</xdr:rowOff>
    </xdr:from>
    <xdr:ext cx="599010" cy="259045"/>
    <xdr:sp macro="" textlink="">
      <xdr:nvSpPr>
        <xdr:cNvPr id="129" name="テキスト ボックス 128"/>
        <xdr:cNvSpPr txBox="1"/>
      </xdr:nvSpPr>
      <xdr:spPr>
        <a:xfrm>
          <a:off x="2608795" y="933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5501</xdr:rowOff>
    </xdr:from>
    <xdr:to>
      <xdr:col>10</xdr:col>
      <xdr:colOff>114300</xdr:colOff>
      <xdr:row>56</xdr:row>
      <xdr:rowOff>164857</xdr:rowOff>
    </xdr:to>
    <xdr:cxnSp macro="">
      <xdr:nvCxnSpPr>
        <xdr:cNvPr id="130" name="直線コネクタ 129"/>
        <xdr:cNvCxnSpPr/>
      </xdr:nvCxnSpPr>
      <xdr:spPr>
        <a:xfrm>
          <a:off x="1130300" y="8749451"/>
          <a:ext cx="889000" cy="10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76893</xdr:rowOff>
    </xdr:from>
    <xdr:to>
      <xdr:col>10</xdr:col>
      <xdr:colOff>165100</xdr:colOff>
      <xdr:row>57</xdr:row>
      <xdr:rowOff>7043</xdr:rowOff>
    </xdr:to>
    <xdr:sp macro="" textlink="">
      <xdr:nvSpPr>
        <xdr:cNvPr id="131" name="フローチャート: 判断 130"/>
        <xdr:cNvSpPr/>
      </xdr:nvSpPr>
      <xdr:spPr>
        <a:xfrm>
          <a:off x="1968500" y="96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23570</xdr:rowOff>
    </xdr:from>
    <xdr:ext cx="599010" cy="259045"/>
    <xdr:sp macro="" textlink="">
      <xdr:nvSpPr>
        <xdr:cNvPr id="132" name="テキスト ボックス 131"/>
        <xdr:cNvSpPr txBox="1"/>
      </xdr:nvSpPr>
      <xdr:spPr>
        <a:xfrm>
          <a:off x="1719795" y="94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367</xdr:rowOff>
    </xdr:from>
    <xdr:to>
      <xdr:col>6</xdr:col>
      <xdr:colOff>38100</xdr:colOff>
      <xdr:row>52</xdr:row>
      <xdr:rowOff>101967</xdr:rowOff>
    </xdr:to>
    <xdr:sp macro="" textlink="">
      <xdr:nvSpPr>
        <xdr:cNvPr id="133" name="フローチャート: 判断 132"/>
        <xdr:cNvSpPr/>
      </xdr:nvSpPr>
      <xdr:spPr>
        <a:xfrm>
          <a:off x="1079500" y="891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93094</xdr:rowOff>
    </xdr:from>
    <xdr:ext cx="599010" cy="259045"/>
    <xdr:sp macro="" textlink="">
      <xdr:nvSpPr>
        <xdr:cNvPr id="134" name="テキスト ボックス 133"/>
        <xdr:cNvSpPr txBox="1"/>
      </xdr:nvSpPr>
      <xdr:spPr>
        <a:xfrm>
          <a:off x="830795" y="900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108843</xdr:rowOff>
    </xdr:from>
    <xdr:to>
      <xdr:col>24</xdr:col>
      <xdr:colOff>114300</xdr:colOff>
      <xdr:row>57</xdr:row>
      <xdr:rowOff>38993</xdr:rowOff>
    </xdr:to>
    <xdr:sp macro="" textlink="">
      <xdr:nvSpPr>
        <xdr:cNvPr id="140" name="楕円 139"/>
        <xdr:cNvSpPr/>
      </xdr:nvSpPr>
      <xdr:spPr>
        <a:xfrm>
          <a:off x="4584700" y="97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87270</xdr:rowOff>
    </xdr:from>
    <xdr:ext cx="599010" cy="259045"/>
    <xdr:sp macro="" textlink="">
      <xdr:nvSpPr>
        <xdr:cNvPr id="141" name="総務費該当値テキスト"/>
        <xdr:cNvSpPr txBox="1"/>
      </xdr:nvSpPr>
      <xdr:spPr>
        <a:xfrm>
          <a:off x="4686300" y="968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47142</xdr:rowOff>
    </xdr:from>
    <xdr:to>
      <xdr:col>20</xdr:col>
      <xdr:colOff>38100</xdr:colOff>
      <xdr:row>59</xdr:row>
      <xdr:rowOff>148742</xdr:rowOff>
    </xdr:to>
    <xdr:sp macro="" textlink="">
      <xdr:nvSpPr>
        <xdr:cNvPr id="142" name="楕円 141"/>
        <xdr:cNvSpPr/>
      </xdr:nvSpPr>
      <xdr:spPr>
        <a:xfrm>
          <a:off x="3746500" y="101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139869</xdr:rowOff>
    </xdr:from>
    <xdr:ext cx="534377" cy="259045"/>
    <xdr:sp macro="" textlink="">
      <xdr:nvSpPr>
        <xdr:cNvPr id="143" name="テキスト ボックス 142"/>
        <xdr:cNvSpPr txBox="1"/>
      </xdr:nvSpPr>
      <xdr:spPr>
        <a:xfrm>
          <a:off x="3530111" y="102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9793</xdr:rowOff>
    </xdr:from>
    <xdr:to>
      <xdr:col>15</xdr:col>
      <xdr:colOff>101600</xdr:colOff>
      <xdr:row>58</xdr:row>
      <xdr:rowOff>111393</xdr:rowOff>
    </xdr:to>
    <xdr:sp macro="" textlink="">
      <xdr:nvSpPr>
        <xdr:cNvPr id="144" name="楕円 143"/>
        <xdr:cNvSpPr/>
      </xdr:nvSpPr>
      <xdr:spPr>
        <a:xfrm>
          <a:off x="2857500" y="99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102520</xdr:rowOff>
    </xdr:from>
    <xdr:ext cx="599010" cy="259045"/>
    <xdr:sp macro="" textlink="">
      <xdr:nvSpPr>
        <xdr:cNvPr id="145" name="テキスト ボックス 144"/>
        <xdr:cNvSpPr txBox="1"/>
      </xdr:nvSpPr>
      <xdr:spPr>
        <a:xfrm>
          <a:off x="2608795" y="1004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114057</xdr:rowOff>
    </xdr:from>
    <xdr:to>
      <xdr:col>10</xdr:col>
      <xdr:colOff>165100</xdr:colOff>
      <xdr:row>57</xdr:row>
      <xdr:rowOff>44207</xdr:rowOff>
    </xdr:to>
    <xdr:sp macro="" textlink="">
      <xdr:nvSpPr>
        <xdr:cNvPr id="146" name="楕円 145"/>
        <xdr:cNvSpPr/>
      </xdr:nvSpPr>
      <xdr:spPr>
        <a:xfrm>
          <a:off x="1968500" y="97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35334</xdr:rowOff>
    </xdr:from>
    <xdr:ext cx="599010" cy="259045"/>
    <xdr:sp macro="" textlink="">
      <xdr:nvSpPr>
        <xdr:cNvPr id="147" name="テキスト ボックス 146"/>
        <xdr:cNvSpPr txBox="1"/>
      </xdr:nvSpPr>
      <xdr:spPr>
        <a:xfrm>
          <a:off x="1719795" y="980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126151</xdr:rowOff>
    </xdr:from>
    <xdr:to>
      <xdr:col>6</xdr:col>
      <xdr:colOff>38100</xdr:colOff>
      <xdr:row>51</xdr:row>
      <xdr:rowOff>56301</xdr:rowOff>
    </xdr:to>
    <xdr:sp macro="" textlink="">
      <xdr:nvSpPr>
        <xdr:cNvPr id="148" name="楕円 147"/>
        <xdr:cNvSpPr/>
      </xdr:nvSpPr>
      <xdr:spPr>
        <a:xfrm>
          <a:off x="1079500" y="86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72828</xdr:rowOff>
    </xdr:from>
    <xdr:ext cx="599010" cy="259045"/>
    <xdr:sp macro="" textlink="">
      <xdr:nvSpPr>
        <xdr:cNvPr id="149" name="テキスト ボックス 148"/>
        <xdr:cNvSpPr txBox="1"/>
      </xdr:nvSpPr>
      <xdr:spPr>
        <a:xfrm>
          <a:off x="830795" y="847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102984</xdr:rowOff>
    </xdr:from>
    <xdr:to>
      <xdr:col>24</xdr:col>
      <xdr:colOff>62865</xdr:colOff>
      <xdr:row>78</xdr:row>
      <xdr:rowOff>164985</xdr:rowOff>
    </xdr:to>
    <xdr:cxnSp macro="">
      <xdr:nvCxnSpPr>
        <xdr:cNvPr id="174" name="直線コネクタ 173"/>
        <xdr:cNvCxnSpPr/>
      </xdr:nvCxnSpPr>
      <xdr:spPr>
        <a:xfrm flipV="1">
          <a:off x="4633595" y="12104484"/>
          <a:ext cx="1270" cy="143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168812</xdr:rowOff>
    </xdr:from>
    <xdr:ext cx="599010" cy="259045"/>
    <xdr:sp macro="" textlink="">
      <xdr:nvSpPr>
        <xdr:cNvPr id="175" name="民生費最小値テキスト"/>
        <xdr:cNvSpPr txBox="1"/>
      </xdr:nvSpPr>
      <xdr:spPr>
        <a:xfrm>
          <a:off x="4686300" y="135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164985</xdr:rowOff>
    </xdr:from>
    <xdr:to>
      <xdr:col>24</xdr:col>
      <xdr:colOff>152400</xdr:colOff>
      <xdr:row>78</xdr:row>
      <xdr:rowOff>164985</xdr:rowOff>
    </xdr:to>
    <xdr:cxnSp macro="">
      <xdr:nvCxnSpPr>
        <xdr:cNvPr id="176" name="直線コネクタ 175"/>
        <xdr:cNvCxnSpPr/>
      </xdr:nvCxnSpPr>
      <xdr:spPr>
        <a:xfrm>
          <a:off x="4546600" y="1353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49661</xdr:rowOff>
    </xdr:from>
    <xdr:ext cx="599010" cy="259045"/>
    <xdr:sp macro="" textlink="">
      <xdr:nvSpPr>
        <xdr:cNvPr id="177" name="民生費最大値テキスト"/>
        <xdr:cNvSpPr txBox="1"/>
      </xdr:nvSpPr>
      <xdr:spPr>
        <a:xfrm>
          <a:off x="4686300" y="1187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102984</xdr:rowOff>
    </xdr:from>
    <xdr:to>
      <xdr:col>24</xdr:col>
      <xdr:colOff>152400</xdr:colOff>
      <xdr:row>70</xdr:row>
      <xdr:rowOff>102984</xdr:rowOff>
    </xdr:to>
    <xdr:cxnSp macro="">
      <xdr:nvCxnSpPr>
        <xdr:cNvPr id="178" name="直線コネクタ 177"/>
        <xdr:cNvCxnSpPr/>
      </xdr:nvCxnSpPr>
      <xdr:spPr>
        <a:xfrm>
          <a:off x="4546600" y="1210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4255</xdr:rowOff>
    </xdr:from>
    <xdr:to>
      <xdr:col>24</xdr:col>
      <xdr:colOff>63500</xdr:colOff>
      <xdr:row>76</xdr:row>
      <xdr:rowOff>112458</xdr:rowOff>
    </xdr:to>
    <xdr:cxnSp macro="">
      <xdr:nvCxnSpPr>
        <xdr:cNvPr id="179" name="直線コネクタ 178"/>
        <xdr:cNvCxnSpPr/>
      </xdr:nvCxnSpPr>
      <xdr:spPr>
        <a:xfrm flipV="1">
          <a:off x="3797300" y="12691555"/>
          <a:ext cx="838200" cy="45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26738</xdr:rowOff>
    </xdr:from>
    <xdr:ext cx="599010" cy="259045"/>
    <xdr:sp macro="" textlink="">
      <xdr:nvSpPr>
        <xdr:cNvPr id="180" name="民生費平均値テキスト"/>
        <xdr:cNvSpPr txBox="1"/>
      </xdr:nvSpPr>
      <xdr:spPr>
        <a:xfrm>
          <a:off x="4686300" y="127140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48311</xdr:rowOff>
    </xdr:from>
    <xdr:to>
      <xdr:col>24</xdr:col>
      <xdr:colOff>114300</xdr:colOff>
      <xdr:row>74</xdr:row>
      <xdr:rowOff>149911</xdr:rowOff>
    </xdr:to>
    <xdr:sp macro="" textlink="">
      <xdr:nvSpPr>
        <xdr:cNvPr id="181" name="フローチャート: 判断 180"/>
        <xdr:cNvSpPr/>
      </xdr:nvSpPr>
      <xdr:spPr>
        <a:xfrm>
          <a:off x="4584700" y="127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112458</xdr:rowOff>
    </xdr:from>
    <xdr:to>
      <xdr:col>19</xdr:col>
      <xdr:colOff>177800</xdr:colOff>
      <xdr:row>76</xdr:row>
      <xdr:rowOff>162204</xdr:rowOff>
    </xdr:to>
    <xdr:cxnSp macro="">
      <xdr:nvCxnSpPr>
        <xdr:cNvPr id="182" name="直線コネクタ 181"/>
        <xdr:cNvCxnSpPr/>
      </xdr:nvCxnSpPr>
      <xdr:spPr>
        <a:xfrm flipV="1">
          <a:off x="2908300" y="13142658"/>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5766</xdr:rowOff>
    </xdr:from>
    <xdr:to>
      <xdr:col>20</xdr:col>
      <xdr:colOff>38100</xdr:colOff>
      <xdr:row>76</xdr:row>
      <xdr:rowOff>107366</xdr:rowOff>
    </xdr:to>
    <xdr:sp macro="" textlink="">
      <xdr:nvSpPr>
        <xdr:cNvPr id="183" name="フローチャート: 判断 182"/>
        <xdr:cNvSpPr/>
      </xdr:nvSpPr>
      <xdr:spPr>
        <a:xfrm>
          <a:off x="3746500" y="1303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123893</xdr:rowOff>
    </xdr:from>
    <xdr:ext cx="599010" cy="259045"/>
    <xdr:sp macro="" textlink="">
      <xdr:nvSpPr>
        <xdr:cNvPr id="184" name="テキスト ボックス 183"/>
        <xdr:cNvSpPr txBox="1"/>
      </xdr:nvSpPr>
      <xdr:spPr>
        <a:xfrm>
          <a:off x="3497795" y="128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106135</xdr:rowOff>
    </xdr:from>
    <xdr:to>
      <xdr:col>15</xdr:col>
      <xdr:colOff>50800</xdr:colOff>
      <xdr:row>76</xdr:row>
      <xdr:rowOff>162204</xdr:rowOff>
    </xdr:to>
    <xdr:cxnSp macro="">
      <xdr:nvCxnSpPr>
        <xdr:cNvPr id="185" name="直線コネクタ 184"/>
        <xdr:cNvCxnSpPr/>
      </xdr:nvCxnSpPr>
      <xdr:spPr>
        <a:xfrm>
          <a:off x="2019300" y="13136335"/>
          <a:ext cx="889000" cy="5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9995</xdr:rowOff>
    </xdr:from>
    <xdr:to>
      <xdr:col>15</xdr:col>
      <xdr:colOff>101600</xdr:colOff>
      <xdr:row>77</xdr:row>
      <xdr:rowOff>111595</xdr:rowOff>
    </xdr:to>
    <xdr:sp macro="" textlink="">
      <xdr:nvSpPr>
        <xdr:cNvPr id="186" name="フローチャート: 判断 185"/>
        <xdr:cNvSpPr/>
      </xdr:nvSpPr>
      <xdr:spPr>
        <a:xfrm>
          <a:off x="2857500" y="132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102722</xdr:rowOff>
    </xdr:from>
    <xdr:ext cx="599010" cy="259045"/>
    <xdr:sp macro="" textlink="">
      <xdr:nvSpPr>
        <xdr:cNvPr id="187" name="テキスト ボックス 186"/>
        <xdr:cNvSpPr txBox="1"/>
      </xdr:nvSpPr>
      <xdr:spPr>
        <a:xfrm>
          <a:off x="2608795" y="133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106135</xdr:rowOff>
    </xdr:from>
    <xdr:to>
      <xdr:col>10</xdr:col>
      <xdr:colOff>114300</xdr:colOff>
      <xdr:row>78</xdr:row>
      <xdr:rowOff>51676</xdr:rowOff>
    </xdr:to>
    <xdr:cxnSp macro="">
      <xdr:nvCxnSpPr>
        <xdr:cNvPr id="188" name="直線コネクタ 187"/>
        <xdr:cNvCxnSpPr/>
      </xdr:nvCxnSpPr>
      <xdr:spPr>
        <a:xfrm flipV="1">
          <a:off x="1130300" y="13136335"/>
          <a:ext cx="889000" cy="28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54394</xdr:rowOff>
    </xdr:from>
    <xdr:to>
      <xdr:col>10</xdr:col>
      <xdr:colOff>165100</xdr:colOff>
      <xdr:row>76</xdr:row>
      <xdr:rowOff>155994</xdr:rowOff>
    </xdr:to>
    <xdr:sp macro="" textlink="">
      <xdr:nvSpPr>
        <xdr:cNvPr id="189" name="フローチャート: 判断 188"/>
        <xdr:cNvSpPr/>
      </xdr:nvSpPr>
      <xdr:spPr>
        <a:xfrm>
          <a:off x="1968500" y="1308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1071</xdr:rowOff>
    </xdr:from>
    <xdr:ext cx="599010" cy="259045"/>
    <xdr:sp macro="" textlink="">
      <xdr:nvSpPr>
        <xdr:cNvPr id="190" name="テキスト ボックス 189"/>
        <xdr:cNvSpPr txBox="1"/>
      </xdr:nvSpPr>
      <xdr:spPr>
        <a:xfrm>
          <a:off x="1719795" y="1285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53251</xdr:rowOff>
    </xdr:from>
    <xdr:to>
      <xdr:col>6</xdr:col>
      <xdr:colOff>38100</xdr:colOff>
      <xdr:row>77</xdr:row>
      <xdr:rowOff>154851</xdr:rowOff>
    </xdr:to>
    <xdr:sp macro="" textlink="">
      <xdr:nvSpPr>
        <xdr:cNvPr id="191" name="フローチャート: 判断 190"/>
        <xdr:cNvSpPr/>
      </xdr:nvSpPr>
      <xdr:spPr>
        <a:xfrm>
          <a:off x="1079500" y="132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171378</xdr:rowOff>
    </xdr:from>
    <xdr:ext cx="599010" cy="259045"/>
    <xdr:sp macro="" textlink="">
      <xdr:nvSpPr>
        <xdr:cNvPr id="192" name="テキスト ボックス 191"/>
        <xdr:cNvSpPr txBox="1"/>
      </xdr:nvSpPr>
      <xdr:spPr>
        <a:xfrm>
          <a:off x="830795" y="1303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124905</xdr:rowOff>
    </xdr:from>
    <xdr:to>
      <xdr:col>24</xdr:col>
      <xdr:colOff>114300</xdr:colOff>
      <xdr:row>74</xdr:row>
      <xdr:rowOff>55055</xdr:rowOff>
    </xdr:to>
    <xdr:sp macro="" textlink="">
      <xdr:nvSpPr>
        <xdr:cNvPr id="198" name="楕円 197"/>
        <xdr:cNvSpPr/>
      </xdr:nvSpPr>
      <xdr:spPr>
        <a:xfrm>
          <a:off x="4584700" y="12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147782</xdr:rowOff>
    </xdr:from>
    <xdr:ext cx="599010" cy="259045"/>
    <xdr:sp macro="" textlink="">
      <xdr:nvSpPr>
        <xdr:cNvPr id="199" name="民生費該当値テキスト"/>
        <xdr:cNvSpPr txBox="1"/>
      </xdr:nvSpPr>
      <xdr:spPr>
        <a:xfrm>
          <a:off x="4686300" y="1249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61658</xdr:rowOff>
    </xdr:from>
    <xdr:to>
      <xdr:col>20</xdr:col>
      <xdr:colOff>38100</xdr:colOff>
      <xdr:row>76</xdr:row>
      <xdr:rowOff>163258</xdr:rowOff>
    </xdr:to>
    <xdr:sp macro="" textlink="">
      <xdr:nvSpPr>
        <xdr:cNvPr id="200" name="楕円 199"/>
        <xdr:cNvSpPr/>
      </xdr:nvSpPr>
      <xdr:spPr>
        <a:xfrm>
          <a:off x="3746500" y="130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154385</xdr:rowOff>
    </xdr:from>
    <xdr:ext cx="599010" cy="259045"/>
    <xdr:sp macro="" textlink="">
      <xdr:nvSpPr>
        <xdr:cNvPr id="201" name="テキスト ボックス 200"/>
        <xdr:cNvSpPr txBox="1"/>
      </xdr:nvSpPr>
      <xdr:spPr>
        <a:xfrm>
          <a:off x="3497795" y="131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111404</xdr:rowOff>
    </xdr:from>
    <xdr:to>
      <xdr:col>15</xdr:col>
      <xdr:colOff>101600</xdr:colOff>
      <xdr:row>77</xdr:row>
      <xdr:rowOff>41554</xdr:rowOff>
    </xdr:to>
    <xdr:sp macro="" textlink="">
      <xdr:nvSpPr>
        <xdr:cNvPr id="202" name="楕円 201"/>
        <xdr:cNvSpPr/>
      </xdr:nvSpPr>
      <xdr:spPr>
        <a:xfrm>
          <a:off x="2857500" y="131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58081</xdr:rowOff>
    </xdr:from>
    <xdr:ext cx="599010" cy="259045"/>
    <xdr:sp macro="" textlink="">
      <xdr:nvSpPr>
        <xdr:cNvPr id="203" name="テキスト ボックス 202"/>
        <xdr:cNvSpPr txBox="1"/>
      </xdr:nvSpPr>
      <xdr:spPr>
        <a:xfrm>
          <a:off x="2608795" y="129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55335</xdr:rowOff>
    </xdr:from>
    <xdr:to>
      <xdr:col>10</xdr:col>
      <xdr:colOff>165100</xdr:colOff>
      <xdr:row>76</xdr:row>
      <xdr:rowOff>156935</xdr:rowOff>
    </xdr:to>
    <xdr:sp macro="" textlink="">
      <xdr:nvSpPr>
        <xdr:cNvPr id="204" name="楕円 203"/>
        <xdr:cNvSpPr/>
      </xdr:nvSpPr>
      <xdr:spPr>
        <a:xfrm>
          <a:off x="1968500" y="13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148062</xdr:rowOff>
    </xdr:from>
    <xdr:ext cx="599010" cy="259045"/>
    <xdr:sp macro="" textlink="">
      <xdr:nvSpPr>
        <xdr:cNvPr id="205" name="テキスト ボックス 204"/>
        <xdr:cNvSpPr txBox="1"/>
      </xdr:nvSpPr>
      <xdr:spPr>
        <a:xfrm>
          <a:off x="1719795" y="1317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876</xdr:rowOff>
    </xdr:from>
    <xdr:to>
      <xdr:col>6</xdr:col>
      <xdr:colOff>38100</xdr:colOff>
      <xdr:row>78</xdr:row>
      <xdr:rowOff>102476</xdr:rowOff>
    </xdr:to>
    <xdr:sp macro="" textlink="">
      <xdr:nvSpPr>
        <xdr:cNvPr id="206" name="楕円 205"/>
        <xdr:cNvSpPr/>
      </xdr:nvSpPr>
      <xdr:spPr>
        <a:xfrm>
          <a:off x="1079500" y="133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93603</xdr:rowOff>
    </xdr:from>
    <xdr:ext cx="599010" cy="259045"/>
    <xdr:sp macro="" textlink="">
      <xdr:nvSpPr>
        <xdr:cNvPr id="207" name="テキスト ボックス 206"/>
        <xdr:cNvSpPr txBox="1"/>
      </xdr:nvSpPr>
      <xdr:spPr>
        <a:xfrm>
          <a:off x="830795" y="134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36258</xdr:rowOff>
    </xdr:from>
    <xdr:to>
      <xdr:col>24</xdr:col>
      <xdr:colOff>62865</xdr:colOff>
      <xdr:row>98</xdr:row>
      <xdr:rowOff>74664</xdr:rowOff>
    </xdr:to>
    <xdr:cxnSp macro="">
      <xdr:nvCxnSpPr>
        <xdr:cNvPr id="232" name="直線コネクタ 231"/>
        <xdr:cNvCxnSpPr/>
      </xdr:nvCxnSpPr>
      <xdr:spPr>
        <a:xfrm flipV="1">
          <a:off x="4633595" y="15466758"/>
          <a:ext cx="1270" cy="141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78491</xdr:rowOff>
    </xdr:from>
    <xdr:ext cx="534377" cy="259045"/>
    <xdr:sp macro="" textlink="">
      <xdr:nvSpPr>
        <xdr:cNvPr id="233" name="衛生費最小値テキスト"/>
        <xdr:cNvSpPr txBox="1"/>
      </xdr:nvSpPr>
      <xdr:spPr>
        <a:xfrm>
          <a:off x="4686300" y="168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74664</xdr:rowOff>
    </xdr:from>
    <xdr:to>
      <xdr:col>24</xdr:col>
      <xdr:colOff>152400</xdr:colOff>
      <xdr:row>98</xdr:row>
      <xdr:rowOff>74664</xdr:rowOff>
    </xdr:to>
    <xdr:cxnSp macro="">
      <xdr:nvCxnSpPr>
        <xdr:cNvPr id="234" name="直線コネクタ 233"/>
        <xdr:cNvCxnSpPr/>
      </xdr:nvCxnSpPr>
      <xdr:spPr>
        <a:xfrm>
          <a:off x="4546600" y="1687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154385</xdr:rowOff>
    </xdr:from>
    <xdr:ext cx="599010" cy="259045"/>
    <xdr:sp macro="" textlink="">
      <xdr:nvSpPr>
        <xdr:cNvPr id="235" name="衛生費最大値テキスト"/>
        <xdr:cNvSpPr txBox="1"/>
      </xdr:nvSpPr>
      <xdr:spPr>
        <a:xfrm>
          <a:off x="4686300" y="1524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36258</xdr:rowOff>
    </xdr:from>
    <xdr:to>
      <xdr:col>24</xdr:col>
      <xdr:colOff>152400</xdr:colOff>
      <xdr:row>90</xdr:row>
      <xdr:rowOff>36258</xdr:rowOff>
    </xdr:to>
    <xdr:cxnSp macro="">
      <xdr:nvCxnSpPr>
        <xdr:cNvPr id="236" name="直線コネクタ 235"/>
        <xdr:cNvCxnSpPr/>
      </xdr:nvCxnSpPr>
      <xdr:spPr>
        <a:xfrm>
          <a:off x="4546600" y="1546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69081</xdr:rowOff>
    </xdr:from>
    <xdr:to>
      <xdr:col>24</xdr:col>
      <xdr:colOff>63500</xdr:colOff>
      <xdr:row>95</xdr:row>
      <xdr:rowOff>12809</xdr:rowOff>
    </xdr:to>
    <xdr:cxnSp macro="">
      <xdr:nvCxnSpPr>
        <xdr:cNvPr id="237" name="直線コネクタ 236"/>
        <xdr:cNvCxnSpPr/>
      </xdr:nvCxnSpPr>
      <xdr:spPr>
        <a:xfrm flipV="1">
          <a:off x="3797300" y="16185381"/>
          <a:ext cx="838200" cy="1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62831</xdr:rowOff>
    </xdr:from>
    <xdr:ext cx="534377" cy="259045"/>
    <xdr:sp macro="" textlink="">
      <xdr:nvSpPr>
        <xdr:cNvPr id="238" name="衛生費平均値テキスト"/>
        <xdr:cNvSpPr txBox="1"/>
      </xdr:nvSpPr>
      <xdr:spPr>
        <a:xfrm>
          <a:off x="4686300" y="16179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84404</xdr:rowOff>
    </xdr:from>
    <xdr:to>
      <xdr:col>24</xdr:col>
      <xdr:colOff>114300</xdr:colOff>
      <xdr:row>95</xdr:row>
      <xdr:rowOff>14554</xdr:rowOff>
    </xdr:to>
    <xdr:sp macro="" textlink="">
      <xdr:nvSpPr>
        <xdr:cNvPr id="239" name="フローチャート: 判断 238"/>
        <xdr:cNvSpPr/>
      </xdr:nvSpPr>
      <xdr:spPr>
        <a:xfrm>
          <a:off x="4584700" y="162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12809</xdr:rowOff>
    </xdr:from>
    <xdr:to>
      <xdr:col>19</xdr:col>
      <xdr:colOff>177800</xdr:colOff>
      <xdr:row>96</xdr:row>
      <xdr:rowOff>22828</xdr:rowOff>
    </xdr:to>
    <xdr:cxnSp macro="">
      <xdr:nvCxnSpPr>
        <xdr:cNvPr id="240" name="直線コネクタ 239"/>
        <xdr:cNvCxnSpPr/>
      </xdr:nvCxnSpPr>
      <xdr:spPr>
        <a:xfrm flipV="1">
          <a:off x="2908300" y="16300559"/>
          <a:ext cx="889000" cy="18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123552</xdr:rowOff>
    </xdr:from>
    <xdr:to>
      <xdr:col>20</xdr:col>
      <xdr:colOff>38100</xdr:colOff>
      <xdr:row>95</xdr:row>
      <xdr:rowOff>53702</xdr:rowOff>
    </xdr:to>
    <xdr:sp macro="" textlink="">
      <xdr:nvSpPr>
        <xdr:cNvPr id="241" name="フローチャート: 判断 240"/>
        <xdr:cNvSpPr/>
      </xdr:nvSpPr>
      <xdr:spPr>
        <a:xfrm>
          <a:off x="37465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70229</xdr:rowOff>
    </xdr:from>
    <xdr:ext cx="534377" cy="259045"/>
    <xdr:sp macro="" textlink="">
      <xdr:nvSpPr>
        <xdr:cNvPr id="242" name="テキスト ボックス 241"/>
        <xdr:cNvSpPr txBox="1"/>
      </xdr:nvSpPr>
      <xdr:spPr>
        <a:xfrm>
          <a:off x="3530111" y="16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102400</xdr:rowOff>
    </xdr:from>
    <xdr:to>
      <xdr:col>15</xdr:col>
      <xdr:colOff>50800</xdr:colOff>
      <xdr:row>96</xdr:row>
      <xdr:rowOff>22828</xdr:rowOff>
    </xdr:to>
    <xdr:cxnSp macro="">
      <xdr:nvCxnSpPr>
        <xdr:cNvPr id="243" name="直線コネクタ 242"/>
        <xdr:cNvCxnSpPr/>
      </xdr:nvCxnSpPr>
      <xdr:spPr>
        <a:xfrm>
          <a:off x="2019300" y="16390150"/>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103188</xdr:rowOff>
    </xdr:from>
    <xdr:to>
      <xdr:col>15</xdr:col>
      <xdr:colOff>101600</xdr:colOff>
      <xdr:row>95</xdr:row>
      <xdr:rowOff>33338</xdr:rowOff>
    </xdr:to>
    <xdr:sp macro="" textlink="">
      <xdr:nvSpPr>
        <xdr:cNvPr id="244" name="フローチャート: 判断 243"/>
        <xdr:cNvSpPr/>
      </xdr:nvSpPr>
      <xdr:spPr>
        <a:xfrm>
          <a:off x="2857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49865</xdr:rowOff>
    </xdr:from>
    <xdr:ext cx="534377" cy="259045"/>
    <xdr:sp macro="" textlink="">
      <xdr:nvSpPr>
        <xdr:cNvPr id="245" name="テキスト ボックス 244"/>
        <xdr:cNvSpPr txBox="1"/>
      </xdr:nvSpPr>
      <xdr:spPr>
        <a:xfrm>
          <a:off x="2641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102400</xdr:rowOff>
    </xdr:from>
    <xdr:to>
      <xdr:col>10</xdr:col>
      <xdr:colOff>114300</xdr:colOff>
      <xdr:row>95</xdr:row>
      <xdr:rowOff>156750</xdr:rowOff>
    </xdr:to>
    <xdr:cxnSp macro="">
      <xdr:nvCxnSpPr>
        <xdr:cNvPr id="246" name="直線コネクタ 245"/>
        <xdr:cNvCxnSpPr/>
      </xdr:nvCxnSpPr>
      <xdr:spPr>
        <a:xfrm flipV="1">
          <a:off x="1130300" y="1639015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134734</xdr:rowOff>
    </xdr:from>
    <xdr:to>
      <xdr:col>10</xdr:col>
      <xdr:colOff>165100</xdr:colOff>
      <xdr:row>94</xdr:row>
      <xdr:rowOff>64884</xdr:rowOff>
    </xdr:to>
    <xdr:sp macro="" textlink="">
      <xdr:nvSpPr>
        <xdr:cNvPr id="247" name="フローチャート: 判断 246"/>
        <xdr:cNvSpPr/>
      </xdr:nvSpPr>
      <xdr:spPr>
        <a:xfrm>
          <a:off x="1968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81411</xdr:rowOff>
    </xdr:from>
    <xdr:ext cx="534377" cy="259045"/>
    <xdr:sp macro="" textlink="">
      <xdr:nvSpPr>
        <xdr:cNvPr id="248" name="テキスト ボックス 247"/>
        <xdr:cNvSpPr txBox="1"/>
      </xdr:nvSpPr>
      <xdr:spPr>
        <a:xfrm>
          <a:off x="1752111" y="15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21329</xdr:rowOff>
    </xdr:from>
    <xdr:to>
      <xdr:col>6</xdr:col>
      <xdr:colOff>38100</xdr:colOff>
      <xdr:row>95</xdr:row>
      <xdr:rowOff>122929</xdr:rowOff>
    </xdr:to>
    <xdr:sp macro="" textlink="">
      <xdr:nvSpPr>
        <xdr:cNvPr id="249" name="フローチャート: 判断 248"/>
        <xdr:cNvSpPr/>
      </xdr:nvSpPr>
      <xdr:spPr>
        <a:xfrm>
          <a:off x="1079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139456</xdr:rowOff>
    </xdr:from>
    <xdr:ext cx="534377" cy="259045"/>
    <xdr:sp macro="" textlink="">
      <xdr:nvSpPr>
        <xdr:cNvPr id="250" name="テキスト ボックス 249"/>
        <xdr:cNvSpPr txBox="1"/>
      </xdr:nvSpPr>
      <xdr:spPr>
        <a:xfrm>
          <a:off x="863111" y="160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18281</xdr:rowOff>
    </xdr:from>
    <xdr:to>
      <xdr:col>24</xdr:col>
      <xdr:colOff>114300</xdr:colOff>
      <xdr:row>94</xdr:row>
      <xdr:rowOff>119881</xdr:rowOff>
    </xdr:to>
    <xdr:sp macro="" textlink="">
      <xdr:nvSpPr>
        <xdr:cNvPr id="256" name="楕円 255"/>
        <xdr:cNvSpPr/>
      </xdr:nvSpPr>
      <xdr:spPr>
        <a:xfrm>
          <a:off x="4584700" y="161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41158</xdr:rowOff>
    </xdr:from>
    <xdr:ext cx="534377" cy="259045"/>
    <xdr:sp macro="" textlink="">
      <xdr:nvSpPr>
        <xdr:cNvPr id="257" name="衛生費該当値テキスト"/>
        <xdr:cNvSpPr txBox="1"/>
      </xdr:nvSpPr>
      <xdr:spPr>
        <a:xfrm>
          <a:off x="4686300" y="159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133459</xdr:rowOff>
    </xdr:from>
    <xdr:to>
      <xdr:col>20</xdr:col>
      <xdr:colOff>38100</xdr:colOff>
      <xdr:row>95</xdr:row>
      <xdr:rowOff>63609</xdr:rowOff>
    </xdr:to>
    <xdr:sp macro="" textlink="">
      <xdr:nvSpPr>
        <xdr:cNvPr id="258" name="楕円 257"/>
        <xdr:cNvSpPr/>
      </xdr:nvSpPr>
      <xdr:spPr>
        <a:xfrm>
          <a:off x="3746500" y="162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54736</xdr:rowOff>
    </xdr:from>
    <xdr:ext cx="534377" cy="259045"/>
    <xdr:sp macro="" textlink="">
      <xdr:nvSpPr>
        <xdr:cNvPr id="259" name="テキスト ボックス 258"/>
        <xdr:cNvSpPr txBox="1"/>
      </xdr:nvSpPr>
      <xdr:spPr>
        <a:xfrm>
          <a:off x="3530111" y="1634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143478</xdr:rowOff>
    </xdr:from>
    <xdr:to>
      <xdr:col>15</xdr:col>
      <xdr:colOff>101600</xdr:colOff>
      <xdr:row>96</xdr:row>
      <xdr:rowOff>73628</xdr:rowOff>
    </xdr:to>
    <xdr:sp macro="" textlink="">
      <xdr:nvSpPr>
        <xdr:cNvPr id="260" name="楕円 259"/>
        <xdr:cNvSpPr/>
      </xdr:nvSpPr>
      <xdr:spPr>
        <a:xfrm>
          <a:off x="2857500" y="164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64755</xdr:rowOff>
    </xdr:from>
    <xdr:ext cx="534377" cy="259045"/>
    <xdr:sp macro="" textlink="">
      <xdr:nvSpPr>
        <xdr:cNvPr id="261" name="テキスト ボックス 260"/>
        <xdr:cNvSpPr txBox="1"/>
      </xdr:nvSpPr>
      <xdr:spPr>
        <a:xfrm>
          <a:off x="2641111" y="1652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51600</xdr:rowOff>
    </xdr:from>
    <xdr:to>
      <xdr:col>10</xdr:col>
      <xdr:colOff>165100</xdr:colOff>
      <xdr:row>95</xdr:row>
      <xdr:rowOff>153200</xdr:rowOff>
    </xdr:to>
    <xdr:sp macro="" textlink="">
      <xdr:nvSpPr>
        <xdr:cNvPr id="262" name="楕円 261"/>
        <xdr:cNvSpPr/>
      </xdr:nvSpPr>
      <xdr:spPr>
        <a:xfrm>
          <a:off x="1968500" y="163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144327</xdr:rowOff>
    </xdr:from>
    <xdr:ext cx="534377" cy="259045"/>
    <xdr:sp macro="" textlink="">
      <xdr:nvSpPr>
        <xdr:cNvPr id="263" name="テキスト ボックス 262"/>
        <xdr:cNvSpPr txBox="1"/>
      </xdr:nvSpPr>
      <xdr:spPr>
        <a:xfrm>
          <a:off x="1752111" y="164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105950</xdr:rowOff>
    </xdr:from>
    <xdr:to>
      <xdr:col>6</xdr:col>
      <xdr:colOff>38100</xdr:colOff>
      <xdr:row>96</xdr:row>
      <xdr:rowOff>36100</xdr:rowOff>
    </xdr:to>
    <xdr:sp macro="" textlink="">
      <xdr:nvSpPr>
        <xdr:cNvPr id="264" name="楕円 263"/>
        <xdr:cNvSpPr/>
      </xdr:nvSpPr>
      <xdr:spPr>
        <a:xfrm>
          <a:off x="1079500" y="163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27227</xdr:rowOff>
    </xdr:from>
    <xdr:ext cx="534377" cy="259045"/>
    <xdr:sp macro="" textlink="">
      <xdr:nvSpPr>
        <xdr:cNvPr id="265" name="テキスト ボックス 264"/>
        <xdr:cNvSpPr txBox="1"/>
      </xdr:nvSpPr>
      <xdr:spPr>
        <a:xfrm>
          <a:off x="863111" y="164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5" name="テキスト ボックス 284"/>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80645</xdr:rowOff>
    </xdr:from>
    <xdr:to>
      <xdr:col>54</xdr:col>
      <xdr:colOff>189865</xdr:colOff>
      <xdr:row>39</xdr:row>
      <xdr:rowOff>44450</xdr:rowOff>
    </xdr:to>
    <xdr:cxnSp macro="">
      <xdr:nvCxnSpPr>
        <xdr:cNvPr id="289" name="直線コネクタ 288"/>
        <xdr:cNvCxnSpPr/>
      </xdr:nvCxnSpPr>
      <xdr:spPr>
        <a:xfrm flipV="1">
          <a:off x="10475595" y="53955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27322</xdr:rowOff>
    </xdr:from>
    <xdr:ext cx="378565" cy="259045"/>
    <xdr:sp macro="" textlink="">
      <xdr:nvSpPr>
        <xdr:cNvPr id="292" name="労働費最大値テキスト"/>
        <xdr:cNvSpPr txBox="1"/>
      </xdr:nvSpPr>
      <xdr:spPr>
        <a:xfrm>
          <a:off x="10528300" y="517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80645</xdr:rowOff>
    </xdr:from>
    <xdr:to>
      <xdr:col>55</xdr:col>
      <xdr:colOff>88900</xdr:colOff>
      <xdr:row>31</xdr:row>
      <xdr:rowOff>80645</xdr:rowOff>
    </xdr:to>
    <xdr:cxnSp macro="">
      <xdr:nvCxnSpPr>
        <xdr:cNvPr id="293" name="直線コネクタ 292"/>
        <xdr:cNvCxnSpPr/>
      </xdr:nvCxnSpPr>
      <xdr:spPr>
        <a:xfrm>
          <a:off x="10388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126365</xdr:rowOff>
    </xdr:from>
    <xdr:to>
      <xdr:col>55</xdr:col>
      <xdr:colOff>0</xdr:colOff>
      <xdr:row>37</xdr:row>
      <xdr:rowOff>635</xdr:rowOff>
    </xdr:to>
    <xdr:cxnSp macro="">
      <xdr:nvCxnSpPr>
        <xdr:cNvPr id="294" name="直線コネクタ 293"/>
        <xdr:cNvCxnSpPr/>
      </xdr:nvCxnSpPr>
      <xdr:spPr>
        <a:xfrm flipV="1">
          <a:off x="9639300" y="612711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130192</xdr:rowOff>
    </xdr:from>
    <xdr:ext cx="378565" cy="259045"/>
    <xdr:sp macro="" textlink="">
      <xdr:nvSpPr>
        <xdr:cNvPr id="295" name="労働費平均値テキスト"/>
        <xdr:cNvSpPr txBox="1"/>
      </xdr:nvSpPr>
      <xdr:spPr>
        <a:xfrm>
          <a:off x="10528300" y="6130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151765</xdr:rowOff>
    </xdr:from>
    <xdr:to>
      <xdr:col>55</xdr:col>
      <xdr:colOff>50800</xdr:colOff>
      <xdr:row>36</xdr:row>
      <xdr:rowOff>81915</xdr:rowOff>
    </xdr:to>
    <xdr:sp macro="" textlink="">
      <xdr:nvSpPr>
        <xdr:cNvPr id="296" name="フローチャート: 判断 295"/>
        <xdr:cNvSpPr/>
      </xdr:nvSpPr>
      <xdr:spPr>
        <a:xfrm>
          <a:off x="104267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76835</xdr:rowOff>
    </xdr:from>
    <xdr:to>
      <xdr:col>50</xdr:col>
      <xdr:colOff>114300</xdr:colOff>
      <xdr:row>37</xdr:row>
      <xdr:rowOff>635</xdr:rowOff>
    </xdr:to>
    <xdr:cxnSp macro="">
      <xdr:nvCxnSpPr>
        <xdr:cNvPr id="297" name="直線コネクタ 296"/>
        <xdr:cNvCxnSpPr/>
      </xdr:nvCxnSpPr>
      <xdr:spPr>
        <a:xfrm>
          <a:off x="8750300" y="624903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135255</xdr:rowOff>
    </xdr:to>
    <xdr:sp macro="" textlink="">
      <xdr:nvSpPr>
        <xdr:cNvPr id="298" name="フローチャート: 判断 297"/>
        <xdr:cNvSpPr/>
      </xdr:nvSpPr>
      <xdr:spPr>
        <a:xfrm>
          <a:off x="958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151782</xdr:rowOff>
    </xdr:from>
    <xdr:ext cx="378565" cy="259045"/>
    <xdr:sp macro="" textlink="">
      <xdr:nvSpPr>
        <xdr:cNvPr id="299" name="テキスト ボックス 298"/>
        <xdr:cNvSpPr txBox="1"/>
      </xdr:nvSpPr>
      <xdr:spPr>
        <a:xfrm>
          <a:off x="9450017" y="598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76835</xdr:rowOff>
    </xdr:from>
    <xdr:to>
      <xdr:col>45</xdr:col>
      <xdr:colOff>177800</xdr:colOff>
      <xdr:row>36</xdr:row>
      <xdr:rowOff>164465</xdr:rowOff>
    </xdr:to>
    <xdr:cxnSp macro="">
      <xdr:nvCxnSpPr>
        <xdr:cNvPr id="300" name="直線コネクタ 299"/>
        <xdr:cNvCxnSpPr/>
      </xdr:nvCxnSpPr>
      <xdr:spPr>
        <a:xfrm flipV="1">
          <a:off x="7861300" y="62490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22225</xdr:rowOff>
    </xdr:from>
    <xdr:to>
      <xdr:col>46</xdr:col>
      <xdr:colOff>38100</xdr:colOff>
      <xdr:row>36</xdr:row>
      <xdr:rowOff>123825</xdr:rowOff>
    </xdr:to>
    <xdr:sp macro="" textlink="">
      <xdr:nvSpPr>
        <xdr:cNvPr id="301" name="フローチャート: 判断 300"/>
        <xdr:cNvSpPr/>
      </xdr:nvSpPr>
      <xdr:spPr>
        <a:xfrm>
          <a:off x="8699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140352</xdr:rowOff>
    </xdr:from>
    <xdr:ext cx="378565" cy="259045"/>
    <xdr:sp macro="" textlink="">
      <xdr:nvSpPr>
        <xdr:cNvPr id="302" name="テキスト ボックス 301"/>
        <xdr:cNvSpPr txBox="1"/>
      </xdr:nvSpPr>
      <xdr:spPr>
        <a:xfrm>
          <a:off x="8561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164465</xdr:rowOff>
    </xdr:from>
    <xdr:to>
      <xdr:col>41</xdr:col>
      <xdr:colOff>50800</xdr:colOff>
      <xdr:row>37</xdr:row>
      <xdr:rowOff>12065</xdr:rowOff>
    </xdr:to>
    <xdr:cxnSp macro="">
      <xdr:nvCxnSpPr>
        <xdr:cNvPr id="303" name="直線コネクタ 302"/>
        <xdr:cNvCxnSpPr/>
      </xdr:nvCxnSpPr>
      <xdr:spPr>
        <a:xfrm flipV="1">
          <a:off x="6972300" y="63366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50800</xdr:rowOff>
    </xdr:from>
    <xdr:to>
      <xdr:col>41</xdr:col>
      <xdr:colOff>101600</xdr:colOff>
      <xdr:row>36</xdr:row>
      <xdr:rowOff>152400</xdr:rowOff>
    </xdr:to>
    <xdr:sp macro="" textlink="">
      <xdr:nvSpPr>
        <xdr:cNvPr id="304" name="フローチャート: 判断 303"/>
        <xdr:cNvSpPr/>
      </xdr:nvSpPr>
      <xdr:spPr>
        <a:xfrm>
          <a:off x="7810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168927</xdr:rowOff>
    </xdr:from>
    <xdr:ext cx="378565" cy="259045"/>
    <xdr:sp macro="" textlink="">
      <xdr:nvSpPr>
        <xdr:cNvPr id="305" name="テキスト ボックス 304"/>
        <xdr:cNvSpPr txBox="1"/>
      </xdr:nvSpPr>
      <xdr:spPr>
        <a:xfrm>
          <a:off x="7672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125095</xdr:rowOff>
    </xdr:from>
    <xdr:to>
      <xdr:col>36</xdr:col>
      <xdr:colOff>165100</xdr:colOff>
      <xdr:row>36</xdr:row>
      <xdr:rowOff>55245</xdr:rowOff>
    </xdr:to>
    <xdr:sp macro="" textlink="">
      <xdr:nvSpPr>
        <xdr:cNvPr id="306" name="フローチャート: 判断 305"/>
        <xdr:cNvSpPr/>
      </xdr:nvSpPr>
      <xdr:spPr>
        <a:xfrm>
          <a:off x="6921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71772</xdr:rowOff>
    </xdr:from>
    <xdr:ext cx="378565" cy="259045"/>
    <xdr:sp macro="" textlink="">
      <xdr:nvSpPr>
        <xdr:cNvPr id="307" name="テキスト ボックス 306"/>
        <xdr:cNvSpPr txBox="1"/>
      </xdr:nvSpPr>
      <xdr:spPr>
        <a:xfrm>
          <a:off x="6783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75565</xdr:rowOff>
    </xdr:from>
    <xdr:to>
      <xdr:col>55</xdr:col>
      <xdr:colOff>50800</xdr:colOff>
      <xdr:row>36</xdr:row>
      <xdr:rowOff>5715</xdr:rowOff>
    </xdr:to>
    <xdr:sp macro="" textlink="">
      <xdr:nvSpPr>
        <xdr:cNvPr id="313" name="楕円 312"/>
        <xdr:cNvSpPr/>
      </xdr:nvSpPr>
      <xdr:spPr>
        <a:xfrm>
          <a:off x="10426700" y="60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98442</xdr:rowOff>
    </xdr:from>
    <xdr:ext cx="378565" cy="259045"/>
    <xdr:sp macro="" textlink="">
      <xdr:nvSpPr>
        <xdr:cNvPr id="314" name="労働費該当値テキスト"/>
        <xdr:cNvSpPr txBox="1"/>
      </xdr:nvSpPr>
      <xdr:spPr>
        <a:xfrm>
          <a:off x="10528300" y="592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121285</xdr:rowOff>
    </xdr:from>
    <xdr:to>
      <xdr:col>50</xdr:col>
      <xdr:colOff>165100</xdr:colOff>
      <xdr:row>37</xdr:row>
      <xdr:rowOff>51435</xdr:rowOff>
    </xdr:to>
    <xdr:sp macro="" textlink="">
      <xdr:nvSpPr>
        <xdr:cNvPr id="315" name="楕円 314"/>
        <xdr:cNvSpPr/>
      </xdr:nvSpPr>
      <xdr:spPr>
        <a:xfrm>
          <a:off x="9588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42562</xdr:rowOff>
    </xdr:from>
    <xdr:ext cx="378565" cy="259045"/>
    <xdr:sp macro="" textlink="">
      <xdr:nvSpPr>
        <xdr:cNvPr id="316" name="テキスト ボックス 315"/>
        <xdr:cNvSpPr txBox="1"/>
      </xdr:nvSpPr>
      <xdr:spPr>
        <a:xfrm>
          <a:off x="94500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26035</xdr:rowOff>
    </xdr:from>
    <xdr:to>
      <xdr:col>46</xdr:col>
      <xdr:colOff>38100</xdr:colOff>
      <xdr:row>36</xdr:row>
      <xdr:rowOff>127635</xdr:rowOff>
    </xdr:to>
    <xdr:sp macro="" textlink="">
      <xdr:nvSpPr>
        <xdr:cNvPr id="317" name="楕円 316"/>
        <xdr:cNvSpPr/>
      </xdr:nvSpPr>
      <xdr:spPr>
        <a:xfrm>
          <a:off x="869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118762</xdr:rowOff>
    </xdr:from>
    <xdr:ext cx="378565" cy="259045"/>
    <xdr:sp macro="" textlink="">
      <xdr:nvSpPr>
        <xdr:cNvPr id="318" name="テキスト ボックス 317"/>
        <xdr:cNvSpPr txBox="1"/>
      </xdr:nvSpPr>
      <xdr:spPr>
        <a:xfrm>
          <a:off x="8561017" y="6290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113665</xdr:rowOff>
    </xdr:from>
    <xdr:to>
      <xdr:col>41</xdr:col>
      <xdr:colOff>101600</xdr:colOff>
      <xdr:row>37</xdr:row>
      <xdr:rowOff>43815</xdr:rowOff>
    </xdr:to>
    <xdr:sp macro="" textlink="">
      <xdr:nvSpPr>
        <xdr:cNvPr id="319" name="楕円 318"/>
        <xdr:cNvSpPr/>
      </xdr:nvSpPr>
      <xdr:spPr>
        <a:xfrm>
          <a:off x="7810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34942</xdr:rowOff>
    </xdr:from>
    <xdr:ext cx="378565" cy="259045"/>
    <xdr:sp macro="" textlink="">
      <xdr:nvSpPr>
        <xdr:cNvPr id="320" name="テキスト ボックス 319"/>
        <xdr:cNvSpPr txBox="1"/>
      </xdr:nvSpPr>
      <xdr:spPr>
        <a:xfrm>
          <a:off x="7672017" y="637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132715</xdr:rowOff>
    </xdr:from>
    <xdr:to>
      <xdr:col>36</xdr:col>
      <xdr:colOff>165100</xdr:colOff>
      <xdr:row>37</xdr:row>
      <xdr:rowOff>62865</xdr:rowOff>
    </xdr:to>
    <xdr:sp macro="" textlink="">
      <xdr:nvSpPr>
        <xdr:cNvPr id="321" name="楕円 320"/>
        <xdr:cNvSpPr/>
      </xdr:nvSpPr>
      <xdr:spPr>
        <a:xfrm>
          <a:off x="6921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53992</xdr:rowOff>
    </xdr:from>
    <xdr:ext cx="378565" cy="259045"/>
    <xdr:sp macro="" textlink="">
      <xdr:nvSpPr>
        <xdr:cNvPr id="322" name="テキスト ボックス 321"/>
        <xdr:cNvSpPr txBox="1"/>
      </xdr:nvSpPr>
      <xdr:spPr>
        <a:xfrm>
          <a:off x="6783017"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158935</xdr:rowOff>
    </xdr:from>
    <xdr:to>
      <xdr:col>54</xdr:col>
      <xdr:colOff>189865</xdr:colOff>
      <xdr:row>59</xdr:row>
      <xdr:rowOff>72328</xdr:rowOff>
    </xdr:to>
    <xdr:cxnSp macro="">
      <xdr:nvCxnSpPr>
        <xdr:cNvPr id="349" name="直線コネクタ 348"/>
        <xdr:cNvCxnSpPr/>
      </xdr:nvCxnSpPr>
      <xdr:spPr>
        <a:xfrm flipV="1">
          <a:off x="10475595" y="8559985"/>
          <a:ext cx="1270"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76155</xdr:rowOff>
    </xdr:from>
    <xdr:ext cx="534377" cy="259045"/>
    <xdr:sp macro="" textlink="">
      <xdr:nvSpPr>
        <xdr:cNvPr id="350" name="農林水産業費最小値テキスト"/>
        <xdr:cNvSpPr txBox="1"/>
      </xdr:nvSpPr>
      <xdr:spPr>
        <a:xfrm>
          <a:off x="10528300" y="101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72328</xdr:rowOff>
    </xdr:from>
    <xdr:to>
      <xdr:col>55</xdr:col>
      <xdr:colOff>88900</xdr:colOff>
      <xdr:row>59</xdr:row>
      <xdr:rowOff>72328</xdr:rowOff>
    </xdr:to>
    <xdr:cxnSp macro="">
      <xdr:nvCxnSpPr>
        <xdr:cNvPr id="351" name="直線コネクタ 350"/>
        <xdr:cNvCxnSpPr/>
      </xdr:nvCxnSpPr>
      <xdr:spPr>
        <a:xfrm>
          <a:off x="10388600" y="1018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105612</xdr:rowOff>
    </xdr:from>
    <xdr:ext cx="534377" cy="259045"/>
    <xdr:sp macro="" textlink="">
      <xdr:nvSpPr>
        <xdr:cNvPr id="352" name="農林水産業費最大値テキスト"/>
        <xdr:cNvSpPr txBox="1"/>
      </xdr:nvSpPr>
      <xdr:spPr>
        <a:xfrm>
          <a:off x="10528300" y="83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158935</xdr:rowOff>
    </xdr:from>
    <xdr:to>
      <xdr:col>55</xdr:col>
      <xdr:colOff>88900</xdr:colOff>
      <xdr:row>49</xdr:row>
      <xdr:rowOff>158935</xdr:rowOff>
    </xdr:to>
    <xdr:cxnSp macro="">
      <xdr:nvCxnSpPr>
        <xdr:cNvPr id="353" name="直線コネクタ 352"/>
        <xdr:cNvCxnSpPr/>
      </xdr:nvCxnSpPr>
      <xdr:spPr>
        <a:xfrm>
          <a:off x="10388600" y="855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156616</xdr:rowOff>
    </xdr:from>
    <xdr:to>
      <xdr:col>55</xdr:col>
      <xdr:colOff>0</xdr:colOff>
      <xdr:row>58</xdr:row>
      <xdr:rowOff>46170</xdr:rowOff>
    </xdr:to>
    <xdr:cxnSp macro="">
      <xdr:nvCxnSpPr>
        <xdr:cNvPr id="354" name="直線コネクタ 353"/>
        <xdr:cNvCxnSpPr/>
      </xdr:nvCxnSpPr>
      <xdr:spPr>
        <a:xfrm flipV="1">
          <a:off x="9639300" y="9929266"/>
          <a:ext cx="8382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162298</xdr:rowOff>
    </xdr:from>
    <xdr:ext cx="534377" cy="259045"/>
    <xdr:sp macro="" textlink="">
      <xdr:nvSpPr>
        <xdr:cNvPr id="355" name="農林水産業費平均値テキスト"/>
        <xdr:cNvSpPr txBox="1"/>
      </xdr:nvSpPr>
      <xdr:spPr>
        <a:xfrm>
          <a:off x="10528300" y="9420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139421</xdr:rowOff>
    </xdr:from>
    <xdr:to>
      <xdr:col>55</xdr:col>
      <xdr:colOff>50800</xdr:colOff>
      <xdr:row>56</xdr:row>
      <xdr:rowOff>69571</xdr:rowOff>
    </xdr:to>
    <xdr:sp macro="" textlink="">
      <xdr:nvSpPr>
        <xdr:cNvPr id="356" name="フローチャート: 判断 355"/>
        <xdr:cNvSpPr/>
      </xdr:nvSpPr>
      <xdr:spPr>
        <a:xfrm>
          <a:off x="10426700" y="95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74385</xdr:rowOff>
    </xdr:from>
    <xdr:to>
      <xdr:col>50</xdr:col>
      <xdr:colOff>114300</xdr:colOff>
      <xdr:row>58</xdr:row>
      <xdr:rowOff>46170</xdr:rowOff>
    </xdr:to>
    <xdr:cxnSp macro="">
      <xdr:nvCxnSpPr>
        <xdr:cNvPr id="357" name="直線コネクタ 356"/>
        <xdr:cNvCxnSpPr/>
      </xdr:nvCxnSpPr>
      <xdr:spPr>
        <a:xfrm>
          <a:off x="8750300" y="9847035"/>
          <a:ext cx="889000" cy="1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34885</xdr:rowOff>
    </xdr:from>
    <xdr:to>
      <xdr:col>50</xdr:col>
      <xdr:colOff>165100</xdr:colOff>
      <xdr:row>54</xdr:row>
      <xdr:rowOff>136485</xdr:rowOff>
    </xdr:to>
    <xdr:sp macro="" textlink="">
      <xdr:nvSpPr>
        <xdr:cNvPr id="358" name="フローチャート: 判断 357"/>
        <xdr:cNvSpPr/>
      </xdr:nvSpPr>
      <xdr:spPr>
        <a:xfrm>
          <a:off x="9588500" y="92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153012</xdr:rowOff>
    </xdr:from>
    <xdr:ext cx="534377" cy="259045"/>
    <xdr:sp macro="" textlink="">
      <xdr:nvSpPr>
        <xdr:cNvPr id="359" name="テキスト ボックス 358"/>
        <xdr:cNvSpPr txBox="1"/>
      </xdr:nvSpPr>
      <xdr:spPr>
        <a:xfrm>
          <a:off x="9372111" y="90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139341</xdr:rowOff>
    </xdr:from>
    <xdr:to>
      <xdr:col>45</xdr:col>
      <xdr:colOff>177800</xdr:colOff>
      <xdr:row>57</xdr:row>
      <xdr:rowOff>74385</xdr:rowOff>
    </xdr:to>
    <xdr:cxnSp macro="">
      <xdr:nvCxnSpPr>
        <xdr:cNvPr id="360" name="直線コネクタ 359"/>
        <xdr:cNvCxnSpPr/>
      </xdr:nvCxnSpPr>
      <xdr:spPr>
        <a:xfrm>
          <a:off x="7861300" y="9740541"/>
          <a:ext cx="889000" cy="10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19634</xdr:rowOff>
    </xdr:from>
    <xdr:to>
      <xdr:col>46</xdr:col>
      <xdr:colOff>38100</xdr:colOff>
      <xdr:row>56</xdr:row>
      <xdr:rowOff>121234</xdr:rowOff>
    </xdr:to>
    <xdr:sp macro="" textlink="">
      <xdr:nvSpPr>
        <xdr:cNvPr id="361" name="フローチャート: 判断 360"/>
        <xdr:cNvSpPr/>
      </xdr:nvSpPr>
      <xdr:spPr>
        <a:xfrm>
          <a:off x="8699500" y="962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137761</xdr:rowOff>
    </xdr:from>
    <xdr:ext cx="534377" cy="259045"/>
    <xdr:sp macro="" textlink="">
      <xdr:nvSpPr>
        <xdr:cNvPr id="362" name="テキスト ボックス 361"/>
        <xdr:cNvSpPr txBox="1"/>
      </xdr:nvSpPr>
      <xdr:spPr>
        <a:xfrm>
          <a:off x="8483111" y="93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139341</xdr:rowOff>
    </xdr:from>
    <xdr:to>
      <xdr:col>41</xdr:col>
      <xdr:colOff>50800</xdr:colOff>
      <xdr:row>57</xdr:row>
      <xdr:rowOff>71218</xdr:rowOff>
    </xdr:to>
    <xdr:cxnSp macro="">
      <xdr:nvCxnSpPr>
        <xdr:cNvPr id="363" name="直線コネクタ 362"/>
        <xdr:cNvCxnSpPr/>
      </xdr:nvCxnSpPr>
      <xdr:spPr>
        <a:xfrm flipV="1">
          <a:off x="6972300" y="9740541"/>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104837</xdr:rowOff>
    </xdr:from>
    <xdr:to>
      <xdr:col>41</xdr:col>
      <xdr:colOff>101600</xdr:colOff>
      <xdr:row>58</xdr:row>
      <xdr:rowOff>34987</xdr:rowOff>
    </xdr:to>
    <xdr:sp macro="" textlink="">
      <xdr:nvSpPr>
        <xdr:cNvPr id="364" name="フローチャート: 判断 363"/>
        <xdr:cNvSpPr/>
      </xdr:nvSpPr>
      <xdr:spPr>
        <a:xfrm>
          <a:off x="7810500" y="98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26114</xdr:rowOff>
    </xdr:from>
    <xdr:ext cx="534377" cy="259045"/>
    <xdr:sp macro="" textlink="">
      <xdr:nvSpPr>
        <xdr:cNvPr id="365" name="テキスト ボックス 364"/>
        <xdr:cNvSpPr txBox="1"/>
      </xdr:nvSpPr>
      <xdr:spPr>
        <a:xfrm>
          <a:off x="7594111" y="99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167701</xdr:rowOff>
    </xdr:from>
    <xdr:to>
      <xdr:col>36</xdr:col>
      <xdr:colOff>165100</xdr:colOff>
      <xdr:row>57</xdr:row>
      <xdr:rowOff>97851</xdr:rowOff>
    </xdr:to>
    <xdr:sp macro="" textlink="">
      <xdr:nvSpPr>
        <xdr:cNvPr id="366" name="フローチャート: 判断 365"/>
        <xdr:cNvSpPr/>
      </xdr:nvSpPr>
      <xdr:spPr>
        <a:xfrm>
          <a:off x="6921500" y="976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114378</xdr:rowOff>
    </xdr:from>
    <xdr:ext cx="534377" cy="259045"/>
    <xdr:sp macro="" textlink="">
      <xdr:nvSpPr>
        <xdr:cNvPr id="367" name="テキスト ボックス 366"/>
        <xdr:cNvSpPr txBox="1"/>
      </xdr:nvSpPr>
      <xdr:spPr>
        <a:xfrm>
          <a:off x="6705111" y="95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105816</xdr:rowOff>
    </xdr:from>
    <xdr:to>
      <xdr:col>55</xdr:col>
      <xdr:colOff>50800</xdr:colOff>
      <xdr:row>58</xdr:row>
      <xdr:rowOff>35966</xdr:rowOff>
    </xdr:to>
    <xdr:sp macro="" textlink="">
      <xdr:nvSpPr>
        <xdr:cNvPr id="373" name="楕円 372"/>
        <xdr:cNvSpPr/>
      </xdr:nvSpPr>
      <xdr:spPr>
        <a:xfrm>
          <a:off x="10426700" y="9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84243</xdr:rowOff>
    </xdr:from>
    <xdr:ext cx="534377" cy="259045"/>
    <xdr:sp macro="" textlink="">
      <xdr:nvSpPr>
        <xdr:cNvPr id="374" name="農林水産業費該当値テキスト"/>
        <xdr:cNvSpPr txBox="1"/>
      </xdr:nvSpPr>
      <xdr:spPr>
        <a:xfrm>
          <a:off x="10528300"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166820</xdr:rowOff>
    </xdr:from>
    <xdr:to>
      <xdr:col>50</xdr:col>
      <xdr:colOff>165100</xdr:colOff>
      <xdr:row>58</xdr:row>
      <xdr:rowOff>96970</xdr:rowOff>
    </xdr:to>
    <xdr:sp macro="" textlink="">
      <xdr:nvSpPr>
        <xdr:cNvPr id="375" name="楕円 374"/>
        <xdr:cNvSpPr/>
      </xdr:nvSpPr>
      <xdr:spPr>
        <a:xfrm>
          <a:off x="9588500" y="99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88097</xdr:rowOff>
    </xdr:from>
    <xdr:ext cx="534377" cy="259045"/>
    <xdr:sp macro="" textlink="">
      <xdr:nvSpPr>
        <xdr:cNvPr id="376" name="テキスト ボックス 375"/>
        <xdr:cNvSpPr txBox="1"/>
      </xdr:nvSpPr>
      <xdr:spPr>
        <a:xfrm>
          <a:off x="9372111" y="1003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23585</xdr:rowOff>
    </xdr:from>
    <xdr:to>
      <xdr:col>46</xdr:col>
      <xdr:colOff>38100</xdr:colOff>
      <xdr:row>57</xdr:row>
      <xdr:rowOff>125185</xdr:rowOff>
    </xdr:to>
    <xdr:sp macro="" textlink="">
      <xdr:nvSpPr>
        <xdr:cNvPr id="377" name="楕円 376"/>
        <xdr:cNvSpPr/>
      </xdr:nvSpPr>
      <xdr:spPr>
        <a:xfrm>
          <a:off x="8699500" y="97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116312</xdr:rowOff>
    </xdr:from>
    <xdr:ext cx="534377" cy="259045"/>
    <xdr:sp macro="" textlink="">
      <xdr:nvSpPr>
        <xdr:cNvPr id="378" name="テキスト ボックス 377"/>
        <xdr:cNvSpPr txBox="1"/>
      </xdr:nvSpPr>
      <xdr:spPr>
        <a:xfrm>
          <a:off x="8483111" y="98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88541</xdr:rowOff>
    </xdr:from>
    <xdr:to>
      <xdr:col>41</xdr:col>
      <xdr:colOff>101600</xdr:colOff>
      <xdr:row>57</xdr:row>
      <xdr:rowOff>18691</xdr:rowOff>
    </xdr:to>
    <xdr:sp macro="" textlink="">
      <xdr:nvSpPr>
        <xdr:cNvPr id="379" name="楕円 378"/>
        <xdr:cNvSpPr/>
      </xdr:nvSpPr>
      <xdr:spPr>
        <a:xfrm>
          <a:off x="7810500" y="96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35218</xdr:rowOff>
    </xdr:from>
    <xdr:ext cx="534377" cy="259045"/>
    <xdr:sp macro="" textlink="">
      <xdr:nvSpPr>
        <xdr:cNvPr id="380" name="テキスト ボックス 379"/>
        <xdr:cNvSpPr txBox="1"/>
      </xdr:nvSpPr>
      <xdr:spPr>
        <a:xfrm>
          <a:off x="7594111" y="946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20418</xdr:rowOff>
    </xdr:from>
    <xdr:to>
      <xdr:col>36</xdr:col>
      <xdr:colOff>165100</xdr:colOff>
      <xdr:row>57</xdr:row>
      <xdr:rowOff>122018</xdr:rowOff>
    </xdr:to>
    <xdr:sp macro="" textlink="">
      <xdr:nvSpPr>
        <xdr:cNvPr id="381" name="楕円 380"/>
        <xdr:cNvSpPr/>
      </xdr:nvSpPr>
      <xdr:spPr>
        <a:xfrm>
          <a:off x="6921500" y="97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113145</xdr:rowOff>
    </xdr:from>
    <xdr:ext cx="534377" cy="259045"/>
    <xdr:sp macro="" textlink="">
      <xdr:nvSpPr>
        <xdr:cNvPr id="382" name="テキスト ボックス 381"/>
        <xdr:cNvSpPr txBox="1"/>
      </xdr:nvSpPr>
      <xdr:spPr>
        <a:xfrm>
          <a:off x="6705111" y="9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150738</xdr:rowOff>
    </xdr:from>
    <xdr:to>
      <xdr:col>54</xdr:col>
      <xdr:colOff>189865</xdr:colOff>
      <xdr:row>79</xdr:row>
      <xdr:rowOff>18151</xdr:rowOff>
    </xdr:to>
    <xdr:cxnSp macro="">
      <xdr:nvCxnSpPr>
        <xdr:cNvPr id="408" name="直線コネクタ 407"/>
        <xdr:cNvCxnSpPr/>
      </xdr:nvCxnSpPr>
      <xdr:spPr>
        <a:xfrm flipV="1">
          <a:off x="10475595" y="12323688"/>
          <a:ext cx="127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21978</xdr:rowOff>
    </xdr:from>
    <xdr:ext cx="469744" cy="259045"/>
    <xdr:sp macro="" textlink="">
      <xdr:nvSpPr>
        <xdr:cNvPr id="409" name="商工費最小値テキスト"/>
        <xdr:cNvSpPr txBox="1"/>
      </xdr:nvSpPr>
      <xdr:spPr>
        <a:xfrm>
          <a:off x="10528300" y="1356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18151</xdr:rowOff>
    </xdr:from>
    <xdr:to>
      <xdr:col>55</xdr:col>
      <xdr:colOff>88900</xdr:colOff>
      <xdr:row>79</xdr:row>
      <xdr:rowOff>18151</xdr:rowOff>
    </xdr:to>
    <xdr:cxnSp macro="">
      <xdr:nvCxnSpPr>
        <xdr:cNvPr id="410" name="直線コネクタ 409"/>
        <xdr:cNvCxnSpPr/>
      </xdr:nvCxnSpPr>
      <xdr:spPr>
        <a:xfrm>
          <a:off x="10388600" y="1356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97415</xdr:rowOff>
    </xdr:from>
    <xdr:ext cx="534377" cy="259045"/>
    <xdr:sp macro="" textlink="">
      <xdr:nvSpPr>
        <xdr:cNvPr id="411" name="商工費最大値テキスト"/>
        <xdr:cNvSpPr txBox="1"/>
      </xdr:nvSpPr>
      <xdr:spPr>
        <a:xfrm>
          <a:off x="10528300" y="120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150738</xdr:rowOff>
    </xdr:from>
    <xdr:to>
      <xdr:col>55</xdr:col>
      <xdr:colOff>88900</xdr:colOff>
      <xdr:row>71</xdr:row>
      <xdr:rowOff>150738</xdr:rowOff>
    </xdr:to>
    <xdr:cxnSp macro="">
      <xdr:nvCxnSpPr>
        <xdr:cNvPr id="412" name="直線コネクタ 411"/>
        <xdr:cNvCxnSpPr/>
      </xdr:nvCxnSpPr>
      <xdr:spPr>
        <a:xfrm>
          <a:off x="10388600" y="123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42480</xdr:rowOff>
    </xdr:from>
    <xdr:to>
      <xdr:col>55</xdr:col>
      <xdr:colOff>0</xdr:colOff>
      <xdr:row>76</xdr:row>
      <xdr:rowOff>135586</xdr:rowOff>
    </xdr:to>
    <xdr:cxnSp macro="">
      <xdr:nvCxnSpPr>
        <xdr:cNvPr id="413" name="直線コネクタ 412"/>
        <xdr:cNvCxnSpPr/>
      </xdr:nvCxnSpPr>
      <xdr:spPr>
        <a:xfrm>
          <a:off x="9639300" y="12043980"/>
          <a:ext cx="838200" cy="1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50382</xdr:rowOff>
    </xdr:from>
    <xdr:ext cx="534377" cy="259045"/>
    <xdr:sp macro="" textlink="">
      <xdr:nvSpPr>
        <xdr:cNvPr id="414" name="商工費平均値テキスト"/>
        <xdr:cNvSpPr txBox="1"/>
      </xdr:nvSpPr>
      <xdr:spPr>
        <a:xfrm>
          <a:off x="10528300" y="1290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27505</xdr:rowOff>
    </xdr:from>
    <xdr:to>
      <xdr:col>55</xdr:col>
      <xdr:colOff>50800</xdr:colOff>
      <xdr:row>76</xdr:row>
      <xdr:rowOff>129105</xdr:rowOff>
    </xdr:to>
    <xdr:sp macro="" textlink="">
      <xdr:nvSpPr>
        <xdr:cNvPr id="415" name="フローチャート: 判断 414"/>
        <xdr:cNvSpPr/>
      </xdr:nvSpPr>
      <xdr:spPr>
        <a:xfrm>
          <a:off x="10426700" y="130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42480</xdr:rowOff>
    </xdr:from>
    <xdr:to>
      <xdr:col>50</xdr:col>
      <xdr:colOff>114300</xdr:colOff>
      <xdr:row>74</xdr:row>
      <xdr:rowOff>72099</xdr:rowOff>
    </xdr:to>
    <xdr:cxnSp macro="">
      <xdr:nvCxnSpPr>
        <xdr:cNvPr id="416" name="直線コネクタ 415"/>
        <xdr:cNvCxnSpPr/>
      </xdr:nvCxnSpPr>
      <xdr:spPr>
        <a:xfrm flipV="1">
          <a:off x="8750300" y="12043980"/>
          <a:ext cx="889000" cy="7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156663</xdr:rowOff>
    </xdr:from>
    <xdr:to>
      <xdr:col>50</xdr:col>
      <xdr:colOff>165100</xdr:colOff>
      <xdr:row>75</xdr:row>
      <xdr:rowOff>86813</xdr:rowOff>
    </xdr:to>
    <xdr:sp macro="" textlink="">
      <xdr:nvSpPr>
        <xdr:cNvPr id="417" name="フローチャート: 判断 416"/>
        <xdr:cNvSpPr/>
      </xdr:nvSpPr>
      <xdr:spPr>
        <a:xfrm>
          <a:off x="9588500" y="128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77940</xdr:rowOff>
    </xdr:from>
    <xdr:ext cx="534377" cy="259045"/>
    <xdr:sp macro="" textlink="">
      <xdr:nvSpPr>
        <xdr:cNvPr id="418" name="テキスト ボックス 417"/>
        <xdr:cNvSpPr txBox="1"/>
      </xdr:nvSpPr>
      <xdr:spPr>
        <a:xfrm>
          <a:off x="9372111" y="129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72099</xdr:rowOff>
    </xdr:from>
    <xdr:to>
      <xdr:col>45</xdr:col>
      <xdr:colOff>177800</xdr:colOff>
      <xdr:row>75</xdr:row>
      <xdr:rowOff>105442</xdr:rowOff>
    </xdr:to>
    <xdr:cxnSp macro="">
      <xdr:nvCxnSpPr>
        <xdr:cNvPr id="419" name="直線コネクタ 418"/>
        <xdr:cNvCxnSpPr/>
      </xdr:nvCxnSpPr>
      <xdr:spPr>
        <a:xfrm flipV="1">
          <a:off x="7861300" y="12759399"/>
          <a:ext cx="889000" cy="20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50561</xdr:rowOff>
    </xdr:from>
    <xdr:to>
      <xdr:col>46</xdr:col>
      <xdr:colOff>38100</xdr:colOff>
      <xdr:row>76</xdr:row>
      <xdr:rowOff>152161</xdr:rowOff>
    </xdr:to>
    <xdr:sp macro="" textlink="">
      <xdr:nvSpPr>
        <xdr:cNvPr id="420" name="フローチャート: 判断 419"/>
        <xdr:cNvSpPr/>
      </xdr:nvSpPr>
      <xdr:spPr>
        <a:xfrm>
          <a:off x="8699500" y="1308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143288</xdr:rowOff>
    </xdr:from>
    <xdr:ext cx="534377" cy="259045"/>
    <xdr:sp macro="" textlink="">
      <xdr:nvSpPr>
        <xdr:cNvPr id="421" name="テキスト ボックス 420"/>
        <xdr:cNvSpPr txBox="1"/>
      </xdr:nvSpPr>
      <xdr:spPr>
        <a:xfrm>
          <a:off x="8483111" y="131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87644</xdr:rowOff>
    </xdr:from>
    <xdr:to>
      <xdr:col>41</xdr:col>
      <xdr:colOff>50800</xdr:colOff>
      <xdr:row>75</xdr:row>
      <xdr:rowOff>105442</xdr:rowOff>
    </xdr:to>
    <xdr:cxnSp macro="">
      <xdr:nvCxnSpPr>
        <xdr:cNvPr id="422" name="直線コネクタ 421"/>
        <xdr:cNvCxnSpPr/>
      </xdr:nvCxnSpPr>
      <xdr:spPr>
        <a:xfrm>
          <a:off x="6972300" y="12774944"/>
          <a:ext cx="889000" cy="1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130505</xdr:rowOff>
    </xdr:from>
    <xdr:to>
      <xdr:col>41</xdr:col>
      <xdr:colOff>101600</xdr:colOff>
      <xdr:row>77</xdr:row>
      <xdr:rowOff>60655</xdr:rowOff>
    </xdr:to>
    <xdr:sp macro="" textlink="">
      <xdr:nvSpPr>
        <xdr:cNvPr id="423" name="フローチャート: 判断 422"/>
        <xdr:cNvSpPr/>
      </xdr:nvSpPr>
      <xdr:spPr>
        <a:xfrm>
          <a:off x="7810500" y="131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51782</xdr:rowOff>
    </xdr:from>
    <xdr:ext cx="534377" cy="259045"/>
    <xdr:sp macro="" textlink="">
      <xdr:nvSpPr>
        <xdr:cNvPr id="424" name="テキスト ボックス 423"/>
        <xdr:cNvSpPr txBox="1"/>
      </xdr:nvSpPr>
      <xdr:spPr>
        <a:xfrm>
          <a:off x="7594111" y="132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42363</xdr:rowOff>
    </xdr:from>
    <xdr:to>
      <xdr:col>36</xdr:col>
      <xdr:colOff>165100</xdr:colOff>
      <xdr:row>76</xdr:row>
      <xdr:rowOff>143963</xdr:rowOff>
    </xdr:to>
    <xdr:sp macro="" textlink="">
      <xdr:nvSpPr>
        <xdr:cNvPr id="425" name="フローチャート: 判断 424"/>
        <xdr:cNvSpPr/>
      </xdr:nvSpPr>
      <xdr:spPr>
        <a:xfrm>
          <a:off x="6921500" y="130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135090</xdr:rowOff>
    </xdr:from>
    <xdr:ext cx="534377" cy="259045"/>
    <xdr:sp macro="" textlink="">
      <xdr:nvSpPr>
        <xdr:cNvPr id="426" name="テキスト ボックス 425"/>
        <xdr:cNvSpPr txBox="1"/>
      </xdr:nvSpPr>
      <xdr:spPr>
        <a:xfrm>
          <a:off x="6705111" y="131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84786</xdr:rowOff>
    </xdr:from>
    <xdr:to>
      <xdr:col>55</xdr:col>
      <xdr:colOff>50800</xdr:colOff>
      <xdr:row>77</xdr:row>
      <xdr:rowOff>14936</xdr:rowOff>
    </xdr:to>
    <xdr:sp macro="" textlink="">
      <xdr:nvSpPr>
        <xdr:cNvPr id="432" name="楕円 431"/>
        <xdr:cNvSpPr/>
      </xdr:nvSpPr>
      <xdr:spPr>
        <a:xfrm>
          <a:off x="104267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63213</xdr:rowOff>
    </xdr:from>
    <xdr:ext cx="534377" cy="259045"/>
    <xdr:sp macro="" textlink="">
      <xdr:nvSpPr>
        <xdr:cNvPr id="433" name="商工費該当値テキスト"/>
        <xdr:cNvSpPr txBox="1"/>
      </xdr:nvSpPr>
      <xdr:spPr>
        <a:xfrm>
          <a:off x="10528300" y="130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163130</xdr:rowOff>
    </xdr:from>
    <xdr:to>
      <xdr:col>50</xdr:col>
      <xdr:colOff>165100</xdr:colOff>
      <xdr:row>70</xdr:row>
      <xdr:rowOff>93280</xdr:rowOff>
    </xdr:to>
    <xdr:sp macro="" textlink="">
      <xdr:nvSpPr>
        <xdr:cNvPr id="434" name="楕円 433"/>
        <xdr:cNvSpPr/>
      </xdr:nvSpPr>
      <xdr:spPr>
        <a:xfrm>
          <a:off x="9588500" y="119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109807</xdr:rowOff>
    </xdr:from>
    <xdr:ext cx="534377" cy="259045"/>
    <xdr:sp macro="" textlink="">
      <xdr:nvSpPr>
        <xdr:cNvPr id="435" name="テキスト ボックス 434"/>
        <xdr:cNvSpPr txBox="1"/>
      </xdr:nvSpPr>
      <xdr:spPr>
        <a:xfrm>
          <a:off x="9372111" y="1176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21299</xdr:rowOff>
    </xdr:from>
    <xdr:to>
      <xdr:col>46</xdr:col>
      <xdr:colOff>38100</xdr:colOff>
      <xdr:row>74</xdr:row>
      <xdr:rowOff>122899</xdr:rowOff>
    </xdr:to>
    <xdr:sp macro="" textlink="">
      <xdr:nvSpPr>
        <xdr:cNvPr id="436" name="楕円 435"/>
        <xdr:cNvSpPr/>
      </xdr:nvSpPr>
      <xdr:spPr>
        <a:xfrm>
          <a:off x="8699500" y="127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139426</xdr:rowOff>
    </xdr:from>
    <xdr:ext cx="534377" cy="259045"/>
    <xdr:sp macro="" textlink="">
      <xdr:nvSpPr>
        <xdr:cNvPr id="437" name="テキスト ボックス 436"/>
        <xdr:cNvSpPr txBox="1"/>
      </xdr:nvSpPr>
      <xdr:spPr>
        <a:xfrm>
          <a:off x="8483111" y="1248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54642</xdr:rowOff>
    </xdr:from>
    <xdr:to>
      <xdr:col>41</xdr:col>
      <xdr:colOff>101600</xdr:colOff>
      <xdr:row>75</xdr:row>
      <xdr:rowOff>156242</xdr:rowOff>
    </xdr:to>
    <xdr:sp macro="" textlink="">
      <xdr:nvSpPr>
        <xdr:cNvPr id="438" name="楕円 437"/>
        <xdr:cNvSpPr/>
      </xdr:nvSpPr>
      <xdr:spPr>
        <a:xfrm>
          <a:off x="7810500" y="129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1319</xdr:rowOff>
    </xdr:from>
    <xdr:ext cx="534377" cy="259045"/>
    <xdr:sp macro="" textlink="">
      <xdr:nvSpPr>
        <xdr:cNvPr id="439" name="テキスト ボックス 438"/>
        <xdr:cNvSpPr txBox="1"/>
      </xdr:nvSpPr>
      <xdr:spPr>
        <a:xfrm>
          <a:off x="7594111" y="126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36844</xdr:rowOff>
    </xdr:from>
    <xdr:to>
      <xdr:col>36</xdr:col>
      <xdr:colOff>165100</xdr:colOff>
      <xdr:row>74</xdr:row>
      <xdr:rowOff>138444</xdr:rowOff>
    </xdr:to>
    <xdr:sp macro="" textlink="">
      <xdr:nvSpPr>
        <xdr:cNvPr id="440" name="楕円 439"/>
        <xdr:cNvSpPr/>
      </xdr:nvSpPr>
      <xdr:spPr>
        <a:xfrm>
          <a:off x="6921500" y="127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154971</xdr:rowOff>
    </xdr:from>
    <xdr:ext cx="534377" cy="259045"/>
    <xdr:sp macro="" textlink="">
      <xdr:nvSpPr>
        <xdr:cNvPr id="441" name="テキスト ボックス 440"/>
        <xdr:cNvSpPr txBox="1"/>
      </xdr:nvSpPr>
      <xdr:spPr>
        <a:xfrm>
          <a:off x="6705111" y="124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2" name="テキスト ボックス 451"/>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4" name="テキスト ボックス 45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158941</xdr:rowOff>
    </xdr:from>
    <xdr:to>
      <xdr:col>54</xdr:col>
      <xdr:colOff>189865</xdr:colOff>
      <xdr:row>99</xdr:row>
      <xdr:rowOff>13170</xdr:rowOff>
    </xdr:to>
    <xdr:cxnSp macro="">
      <xdr:nvCxnSpPr>
        <xdr:cNvPr id="466" name="直線コネクタ 465"/>
        <xdr:cNvCxnSpPr/>
      </xdr:nvCxnSpPr>
      <xdr:spPr>
        <a:xfrm flipV="1">
          <a:off x="10475595" y="15589441"/>
          <a:ext cx="1270" cy="139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16997</xdr:rowOff>
    </xdr:from>
    <xdr:ext cx="534377" cy="259045"/>
    <xdr:sp macro="" textlink="">
      <xdr:nvSpPr>
        <xdr:cNvPr id="467" name="土木費最小値テキスト"/>
        <xdr:cNvSpPr txBox="1"/>
      </xdr:nvSpPr>
      <xdr:spPr>
        <a:xfrm>
          <a:off x="10528300" y="169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13170</xdr:rowOff>
    </xdr:from>
    <xdr:to>
      <xdr:col>55</xdr:col>
      <xdr:colOff>88900</xdr:colOff>
      <xdr:row>99</xdr:row>
      <xdr:rowOff>13170</xdr:rowOff>
    </xdr:to>
    <xdr:cxnSp macro="">
      <xdr:nvCxnSpPr>
        <xdr:cNvPr id="468" name="直線コネクタ 467"/>
        <xdr:cNvCxnSpPr/>
      </xdr:nvCxnSpPr>
      <xdr:spPr>
        <a:xfrm>
          <a:off x="10388600" y="169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105618</xdr:rowOff>
    </xdr:from>
    <xdr:ext cx="534377" cy="259045"/>
    <xdr:sp macro="" textlink="">
      <xdr:nvSpPr>
        <xdr:cNvPr id="469" name="土木費最大値テキスト"/>
        <xdr:cNvSpPr txBox="1"/>
      </xdr:nvSpPr>
      <xdr:spPr>
        <a:xfrm>
          <a:off x="10528300" y="153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158941</xdr:rowOff>
    </xdr:from>
    <xdr:to>
      <xdr:col>55</xdr:col>
      <xdr:colOff>88900</xdr:colOff>
      <xdr:row>90</xdr:row>
      <xdr:rowOff>158941</xdr:rowOff>
    </xdr:to>
    <xdr:cxnSp macro="">
      <xdr:nvCxnSpPr>
        <xdr:cNvPr id="470" name="直線コネクタ 469"/>
        <xdr:cNvCxnSpPr/>
      </xdr:nvCxnSpPr>
      <xdr:spPr>
        <a:xfrm>
          <a:off x="10388600" y="1558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109258</xdr:rowOff>
    </xdr:from>
    <xdr:to>
      <xdr:col>55</xdr:col>
      <xdr:colOff>0</xdr:colOff>
      <xdr:row>95</xdr:row>
      <xdr:rowOff>139052</xdr:rowOff>
    </xdr:to>
    <xdr:cxnSp macro="">
      <xdr:nvCxnSpPr>
        <xdr:cNvPr id="471" name="直線コネクタ 470"/>
        <xdr:cNvCxnSpPr/>
      </xdr:nvCxnSpPr>
      <xdr:spPr>
        <a:xfrm>
          <a:off x="9639300" y="16397008"/>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48531</xdr:rowOff>
    </xdr:from>
    <xdr:ext cx="534377" cy="259045"/>
    <xdr:sp macro="" textlink="">
      <xdr:nvSpPr>
        <xdr:cNvPr id="472" name="土木費平均値テキスト"/>
        <xdr:cNvSpPr txBox="1"/>
      </xdr:nvSpPr>
      <xdr:spPr>
        <a:xfrm>
          <a:off x="10528300" y="1616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25654</xdr:rowOff>
    </xdr:from>
    <xdr:to>
      <xdr:col>55</xdr:col>
      <xdr:colOff>50800</xdr:colOff>
      <xdr:row>95</xdr:row>
      <xdr:rowOff>127254</xdr:rowOff>
    </xdr:to>
    <xdr:sp macro="" textlink="">
      <xdr:nvSpPr>
        <xdr:cNvPr id="473" name="フローチャート: 判断 472"/>
        <xdr:cNvSpPr/>
      </xdr:nvSpPr>
      <xdr:spPr>
        <a:xfrm>
          <a:off x="10426700" y="163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18390</xdr:rowOff>
    </xdr:from>
    <xdr:to>
      <xdr:col>50</xdr:col>
      <xdr:colOff>114300</xdr:colOff>
      <xdr:row>95</xdr:row>
      <xdr:rowOff>109258</xdr:rowOff>
    </xdr:to>
    <xdr:cxnSp macro="">
      <xdr:nvCxnSpPr>
        <xdr:cNvPr id="474" name="直線コネクタ 473"/>
        <xdr:cNvCxnSpPr/>
      </xdr:nvCxnSpPr>
      <xdr:spPr>
        <a:xfrm>
          <a:off x="8750300" y="16306140"/>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53887</xdr:rowOff>
    </xdr:from>
    <xdr:to>
      <xdr:col>50</xdr:col>
      <xdr:colOff>165100</xdr:colOff>
      <xdr:row>94</xdr:row>
      <xdr:rowOff>155487</xdr:rowOff>
    </xdr:to>
    <xdr:sp macro="" textlink="">
      <xdr:nvSpPr>
        <xdr:cNvPr id="475" name="フローチャート: 判断 474"/>
        <xdr:cNvSpPr/>
      </xdr:nvSpPr>
      <xdr:spPr>
        <a:xfrm>
          <a:off x="9588500" y="1617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564</xdr:rowOff>
    </xdr:from>
    <xdr:ext cx="534377" cy="259045"/>
    <xdr:sp macro="" textlink="">
      <xdr:nvSpPr>
        <xdr:cNvPr id="476" name="テキスト ボックス 475"/>
        <xdr:cNvSpPr txBox="1"/>
      </xdr:nvSpPr>
      <xdr:spPr>
        <a:xfrm>
          <a:off x="9372111" y="1594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168618</xdr:rowOff>
    </xdr:from>
    <xdr:to>
      <xdr:col>45</xdr:col>
      <xdr:colOff>177800</xdr:colOff>
      <xdr:row>95</xdr:row>
      <xdr:rowOff>18390</xdr:rowOff>
    </xdr:to>
    <xdr:cxnSp macro="">
      <xdr:nvCxnSpPr>
        <xdr:cNvPr id="477" name="直線コネクタ 476"/>
        <xdr:cNvCxnSpPr/>
      </xdr:nvCxnSpPr>
      <xdr:spPr>
        <a:xfrm>
          <a:off x="7861300" y="16113468"/>
          <a:ext cx="889000" cy="19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49961</xdr:rowOff>
    </xdr:from>
    <xdr:to>
      <xdr:col>46</xdr:col>
      <xdr:colOff>38100</xdr:colOff>
      <xdr:row>95</xdr:row>
      <xdr:rowOff>151561</xdr:rowOff>
    </xdr:to>
    <xdr:sp macro="" textlink="">
      <xdr:nvSpPr>
        <xdr:cNvPr id="478" name="フローチャート: 判断 477"/>
        <xdr:cNvSpPr/>
      </xdr:nvSpPr>
      <xdr:spPr>
        <a:xfrm>
          <a:off x="86995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142688</xdr:rowOff>
    </xdr:from>
    <xdr:ext cx="534377" cy="259045"/>
    <xdr:sp macro="" textlink="">
      <xdr:nvSpPr>
        <xdr:cNvPr id="479" name="テキスト ボックス 478"/>
        <xdr:cNvSpPr txBox="1"/>
      </xdr:nvSpPr>
      <xdr:spPr>
        <a:xfrm>
          <a:off x="8483111" y="164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168618</xdr:rowOff>
    </xdr:from>
    <xdr:to>
      <xdr:col>41</xdr:col>
      <xdr:colOff>50800</xdr:colOff>
      <xdr:row>95</xdr:row>
      <xdr:rowOff>67920</xdr:rowOff>
    </xdr:to>
    <xdr:cxnSp macro="">
      <xdr:nvCxnSpPr>
        <xdr:cNvPr id="480" name="直線コネクタ 479"/>
        <xdr:cNvCxnSpPr/>
      </xdr:nvCxnSpPr>
      <xdr:spPr>
        <a:xfrm flipV="1">
          <a:off x="6972300" y="16113468"/>
          <a:ext cx="889000" cy="2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115532</xdr:rowOff>
    </xdr:from>
    <xdr:to>
      <xdr:col>41</xdr:col>
      <xdr:colOff>101600</xdr:colOff>
      <xdr:row>95</xdr:row>
      <xdr:rowOff>45682</xdr:rowOff>
    </xdr:to>
    <xdr:sp macro="" textlink="">
      <xdr:nvSpPr>
        <xdr:cNvPr id="481" name="フローチャート: 判断 480"/>
        <xdr:cNvSpPr/>
      </xdr:nvSpPr>
      <xdr:spPr>
        <a:xfrm>
          <a:off x="7810500" y="1623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36809</xdr:rowOff>
    </xdr:from>
    <xdr:ext cx="534377" cy="259045"/>
    <xdr:sp macro="" textlink="">
      <xdr:nvSpPr>
        <xdr:cNvPr id="482" name="テキスト ボックス 481"/>
        <xdr:cNvSpPr txBox="1"/>
      </xdr:nvSpPr>
      <xdr:spPr>
        <a:xfrm>
          <a:off x="7594111" y="163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91376</xdr:rowOff>
    </xdr:from>
    <xdr:to>
      <xdr:col>36</xdr:col>
      <xdr:colOff>165100</xdr:colOff>
      <xdr:row>97</xdr:row>
      <xdr:rowOff>21526</xdr:rowOff>
    </xdr:to>
    <xdr:sp macro="" textlink="">
      <xdr:nvSpPr>
        <xdr:cNvPr id="483" name="フローチャート: 判断 482"/>
        <xdr:cNvSpPr/>
      </xdr:nvSpPr>
      <xdr:spPr>
        <a:xfrm>
          <a:off x="6921500" y="165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12653</xdr:rowOff>
    </xdr:from>
    <xdr:ext cx="534377" cy="259045"/>
    <xdr:sp macro="" textlink="">
      <xdr:nvSpPr>
        <xdr:cNvPr id="484" name="テキスト ボックス 483"/>
        <xdr:cNvSpPr txBox="1"/>
      </xdr:nvSpPr>
      <xdr:spPr>
        <a:xfrm>
          <a:off x="6705111" y="166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88252</xdr:rowOff>
    </xdr:from>
    <xdr:to>
      <xdr:col>55</xdr:col>
      <xdr:colOff>50800</xdr:colOff>
      <xdr:row>96</xdr:row>
      <xdr:rowOff>18402</xdr:rowOff>
    </xdr:to>
    <xdr:sp macro="" textlink="">
      <xdr:nvSpPr>
        <xdr:cNvPr id="490" name="楕円 489"/>
        <xdr:cNvSpPr/>
      </xdr:nvSpPr>
      <xdr:spPr>
        <a:xfrm>
          <a:off x="10426700" y="163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66679</xdr:rowOff>
    </xdr:from>
    <xdr:ext cx="534377" cy="259045"/>
    <xdr:sp macro="" textlink="">
      <xdr:nvSpPr>
        <xdr:cNvPr id="491" name="土木費該当値テキスト"/>
        <xdr:cNvSpPr txBox="1"/>
      </xdr:nvSpPr>
      <xdr:spPr>
        <a:xfrm>
          <a:off x="10528300"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58458</xdr:rowOff>
    </xdr:from>
    <xdr:to>
      <xdr:col>50</xdr:col>
      <xdr:colOff>165100</xdr:colOff>
      <xdr:row>95</xdr:row>
      <xdr:rowOff>160058</xdr:rowOff>
    </xdr:to>
    <xdr:sp macro="" textlink="">
      <xdr:nvSpPr>
        <xdr:cNvPr id="492" name="楕円 491"/>
        <xdr:cNvSpPr/>
      </xdr:nvSpPr>
      <xdr:spPr>
        <a:xfrm>
          <a:off x="9588500" y="1634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151185</xdr:rowOff>
    </xdr:from>
    <xdr:ext cx="534377" cy="259045"/>
    <xdr:sp macro="" textlink="">
      <xdr:nvSpPr>
        <xdr:cNvPr id="493" name="テキスト ボックス 492"/>
        <xdr:cNvSpPr txBox="1"/>
      </xdr:nvSpPr>
      <xdr:spPr>
        <a:xfrm>
          <a:off x="9372111" y="1643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139040</xdr:rowOff>
    </xdr:from>
    <xdr:to>
      <xdr:col>46</xdr:col>
      <xdr:colOff>38100</xdr:colOff>
      <xdr:row>95</xdr:row>
      <xdr:rowOff>69190</xdr:rowOff>
    </xdr:to>
    <xdr:sp macro="" textlink="">
      <xdr:nvSpPr>
        <xdr:cNvPr id="494" name="楕円 493"/>
        <xdr:cNvSpPr/>
      </xdr:nvSpPr>
      <xdr:spPr>
        <a:xfrm>
          <a:off x="8699500" y="162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85717</xdr:rowOff>
    </xdr:from>
    <xdr:ext cx="534377" cy="259045"/>
    <xdr:sp macro="" textlink="">
      <xdr:nvSpPr>
        <xdr:cNvPr id="495" name="テキスト ボックス 494"/>
        <xdr:cNvSpPr txBox="1"/>
      </xdr:nvSpPr>
      <xdr:spPr>
        <a:xfrm>
          <a:off x="8483111" y="160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117818</xdr:rowOff>
    </xdr:from>
    <xdr:to>
      <xdr:col>41</xdr:col>
      <xdr:colOff>101600</xdr:colOff>
      <xdr:row>94</xdr:row>
      <xdr:rowOff>47968</xdr:rowOff>
    </xdr:to>
    <xdr:sp macro="" textlink="">
      <xdr:nvSpPr>
        <xdr:cNvPr id="496" name="楕円 495"/>
        <xdr:cNvSpPr/>
      </xdr:nvSpPr>
      <xdr:spPr>
        <a:xfrm>
          <a:off x="7810500" y="160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64495</xdr:rowOff>
    </xdr:from>
    <xdr:ext cx="534377" cy="259045"/>
    <xdr:sp macro="" textlink="">
      <xdr:nvSpPr>
        <xdr:cNvPr id="497" name="テキスト ボックス 496"/>
        <xdr:cNvSpPr txBox="1"/>
      </xdr:nvSpPr>
      <xdr:spPr>
        <a:xfrm>
          <a:off x="7594111" y="158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17120</xdr:rowOff>
    </xdr:from>
    <xdr:to>
      <xdr:col>36</xdr:col>
      <xdr:colOff>165100</xdr:colOff>
      <xdr:row>95</xdr:row>
      <xdr:rowOff>118720</xdr:rowOff>
    </xdr:to>
    <xdr:sp macro="" textlink="">
      <xdr:nvSpPr>
        <xdr:cNvPr id="498" name="楕円 497"/>
        <xdr:cNvSpPr/>
      </xdr:nvSpPr>
      <xdr:spPr>
        <a:xfrm>
          <a:off x="6921500" y="163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135247</xdr:rowOff>
    </xdr:from>
    <xdr:ext cx="534377" cy="259045"/>
    <xdr:sp macro="" textlink="">
      <xdr:nvSpPr>
        <xdr:cNvPr id="499" name="テキスト ボックス 498"/>
        <xdr:cNvSpPr txBox="1"/>
      </xdr:nvSpPr>
      <xdr:spPr>
        <a:xfrm>
          <a:off x="6705111" y="160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2" name="テキスト ボックス 51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97181</xdr:rowOff>
    </xdr:from>
    <xdr:to>
      <xdr:col>85</xdr:col>
      <xdr:colOff>126364</xdr:colOff>
      <xdr:row>38</xdr:row>
      <xdr:rowOff>63021</xdr:rowOff>
    </xdr:to>
    <xdr:cxnSp macro="">
      <xdr:nvCxnSpPr>
        <xdr:cNvPr id="526" name="直線コネクタ 525"/>
        <xdr:cNvCxnSpPr/>
      </xdr:nvCxnSpPr>
      <xdr:spPr>
        <a:xfrm flipV="1">
          <a:off x="16317595" y="5755031"/>
          <a:ext cx="1269" cy="823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66848</xdr:rowOff>
    </xdr:from>
    <xdr:ext cx="534377" cy="259045"/>
    <xdr:sp macro="" textlink="">
      <xdr:nvSpPr>
        <xdr:cNvPr id="527" name="消防費最小値テキスト"/>
        <xdr:cNvSpPr txBox="1"/>
      </xdr:nvSpPr>
      <xdr:spPr>
        <a:xfrm>
          <a:off x="16370300" y="658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63021</xdr:rowOff>
    </xdr:from>
    <xdr:to>
      <xdr:col>86</xdr:col>
      <xdr:colOff>25400</xdr:colOff>
      <xdr:row>38</xdr:row>
      <xdr:rowOff>63021</xdr:rowOff>
    </xdr:to>
    <xdr:cxnSp macro="">
      <xdr:nvCxnSpPr>
        <xdr:cNvPr id="528" name="直線コネクタ 527"/>
        <xdr:cNvCxnSpPr/>
      </xdr:nvCxnSpPr>
      <xdr:spPr>
        <a:xfrm>
          <a:off x="16230600" y="657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43858</xdr:rowOff>
    </xdr:from>
    <xdr:ext cx="534377" cy="259045"/>
    <xdr:sp macro="" textlink="">
      <xdr:nvSpPr>
        <xdr:cNvPr id="529" name="消防費最大値テキスト"/>
        <xdr:cNvSpPr txBox="1"/>
      </xdr:nvSpPr>
      <xdr:spPr>
        <a:xfrm>
          <a:off x="16370300" y="55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97181</xdr:rowOff>
    </xdr:from>
    <xdr:to>
      <xdr:col>86</xdr:col>
      <xdr:colOff>25400</xdr:colOff>
      <xdr:row>33</xdr:row>
      <xdr:rowOff>97181</xdr:rowOff>
    </xdr:to>
    <xdr:cxnSp macro="">
      <xdr:nvCxnSpPr>
        <xdr:cNvPr id="530" name="直線コネクタ 529"/>
        <xdr:cNvCxnSpPr/>
      </xdr:nvCxnSpPr>
      <xdr:spPr>
        <a:xfrm>
          <a:off x="16230600" y="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156714</xdr:rowOff>
    </xdr:from>
    <xdr:to>
      <xdr:col>85</xdr:col>
      <xdr:colOff>127000</xdr:colOff>
      <xdr:row>36</xdr:row>
      <xdr:rowOff>44112</xdr:rowOff>
    </xdr:to>
    <xdr:cxnSp macro="">
      <xdr:nvCxnSpPr>
        <xdr:cNvPr id="531" name="直線コネクタ 530"/>
        <xdr:cNvCxnSpPr/>
      </xdr:nvCxnSpPr>
      <xdr:spPr>
        <a:xfrm flipV="1">
          <a:off x="15481300" y="6157464"/>
          <a:ext cx="838200" cy="5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115402</xdr:rowOff>
    </xdr:from>
    <xdr:ext cx="534377" cy="259045"/>
    <xdr:sp macro="" textlink="">
      <xdr:nvSpPr>
        <xdr:cNvPr id="532" name="消防費平均値テキスト"/>
        <xdr:cNvSpPr txBox="1"/>
      </xdr:nvSpPr>
      <xdr:spPr>
        <a:xfrm>
          <a:off x="16370300" y="5944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92525</xdr:rowOff>
    </xdr:from>
    <xdr:to>
      <xdr:col>85</xdr:col>
      <xdr:colOff>177800</xdr:colOff>
      <xdr:row>36</xdr:row>
      <xdr:rowOff>22675</xdr:rowOff>
    </xdr:to>
    <xdr:sp macro="" textlink="">
      <xdr:nvSpPr>
        <xdr:cNvPr id="533" name="フローチャート: 判断 532"/>
        <xdr:cNvSpPr/>
      </xdr:nvSpPr>
      <xdr:spPr>
        <a:xfrm>
          <a:off x="16268700" y="60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33107</xdr:rowOff>
    </xdr:from>
    <xdr:to>
      <xdr:col>81</xdr:col>
      <xdr:colOff>50800</xdr:colOff>
      <xdr:row>36</xdr:row>
      <xdr:rowOff>44112</xdr:rowOff>
    </xdr:to>
    <xdr:cxnSp macro="">
      <xdr:nvCxnSpPr>
        <xdr:cNvPr id="534" name="直線コネクタ 533"/>
        <xdr:cNvCxnSpPr/>
      </xdr:nvCxnSpPr>
      <xdr:spPr>
        <a:xfrm>
          <a:off x="14592300" y="6205307"/>
          <a:ext cx="8890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64930</xdr:rowOff>
    </xdr:from>
    <xdr:to>
      <xdr:col>81</xdr:col>
      <xdr:colOff>101600</xdr:colOff>
      <xdr:row>36</xdr:row>
      <xdr:rowOff>166530</xdr:rowOff>
    </xdr:to>
    <xdr:sp macro="" textlink="">
      <xdr:nvSpPr>
        <xdr:cNvPr id="535" name="フローチャート: 判断 534"/>
        <xdr:cNvSpPr/>
      </xdr:nvSpPr>
      <xdr:spPr>
        <a:xfrm>
          <a:off x="15430500" y="623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157657</xdr:rowOff>
    </xdr:from>
    <xdr:ext cx="534377" cy="259045"/>
    <xdr:sp macro="" textlink="">
      <xdr:nvSpPr>
        <xdr:cNvPr id="536" name="テキスト ボックス 535"/>
        <xdr:cNvSpPr txBox="1"/>
      </xdr:nvSpPr>
      <xdr:spPr>
        <a:xfrm>
          <a:off x="15214111" y="632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33107</xdr:rowOff>
    </xdr:from>
    <xdr:to>
      <xdr:col>76</xdr:col>
      <xdr:colOff>114300</xdr:colOff>
      <xdr:row>36</xdr:row>
      <xdr:rowOff>105247</xdr:rowOff>
    </xdr:to>
    <xdr:cxnSp macro="">
      <xdr:nvCxnSpPr>
        <xdr:cNvPr id="537" name="直線コネクタ 536"/>
        <xdr:cNvCxnSpPr/>
      </xdr:nvCxnSpPr>
      <xdr:spPr>
        <a:xfrm flipV="1">
          <a:off x="13703300" y="6205307"/>
          <a:ext cx="8890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52487</xdr:rowOff>
    </xdr:from>
    <xdr:to>
      <xdr:col>76</xdr:col>
      <xdr:colOff>165100</xdr:colOff>
      <xdr:row>36</xdr:row>
      <xdr:rowOff>154087</xdr:rowOff>
    </xdr:to>
    <xdr:sp macro="" textlink="">
      <xdr:nvSpPr>
        <xdr:cNvPr id="538" name="フローチャート: 判断 537"/>
        <xdr:cNvSpPr/>
      </xdr:nvSpPr>
      <xdr:spPr>
        <a:xfrm>
          <a:off x="14541500" y="62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145214</xdr:rowOff>
    </xdr:from>
    <xdr:ext cx="534377" cy="259045"/>
    <xdr:sp macro="" textlink="">
      <xdr:nvSpPr>
        <xdr:cNvPr id="539" name="テキスト ボックス 538"/>
        <xdr:cNvSpPr txBox="1"/>
      </xdr:nvSpPr>
      <xdr:spPr>
        <a:xfrm>
          <a:off x="14325111" y="63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118669</xdr:rowOff>
    </xdr:from>
    <xdr:to>
      <xdr:col>71</xdr:col>
      <xdr:colOff>177800</xdr:colOff>
      <xdr:row>36</xdr:row>
      <xdr:rowOff>105247</xdr:rowOff>
    </xdr:to>
    <xdr:cxnSp macro="">
      <xdr:nvCxnSpPr>
        <xdr:cNvPr id="540" name="直線コネクタ 539"/>
        <xdr:cNvCxnSpPr/>
      </xdr:nvCxnSpPr>
      <xdr:spPr>
        <a:xfrm>
          <a:off x="12814300" y="5262169"/>
          <a:ext cx="889000" cy="10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108396</xdr:rowOff>
    </xdr:from>
    <xdr:to>
      <xdr:col>72</xdr:col>
      <xdr:colOff>38100</xdr:colOff>
      <xdr:row>36</xdr:row>
      <xdr:rowOff>38546</xdr:rowOff>
    </xdr:to>
    <xdr:sp macro="" textlink="">
      <xdr:nvSpPr>
        <xdr:cNvPr id="541" name="フローチャート: 判断 540"/>
        <xdr:cNvSpPr/>
      </xdr:nvSpPr>
      <xdr:spPr>
        <a:xfrm>
          <a:off x="13652500" y="610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55073</xdr:rowOff>
    </xdr:from>
    <xdr:ext cx="534377" cy="259045"/>
    <xdr:sp macro="" textlink="">
      <xdr:nvSpPr>
        <xdr:cNvPr id="542" name="テキスト ボックス 541"/>
        <xdr:cNvSpPr txBox="1"/>
      </xdr:nvSpPr>
      <xdr:spPr>
        <a:xfrm>
          <a:off x="13436111" y="58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133281</xdr:rowOff>
    </xdr:from>
    <xdr:to>
      <xdr:col>67</xdr:col>
      <xdr:colOff>101600</xdr:colOff>
      <xdr:row>35</xdr:row>
      <xdr:rowOff>63431</xdr:rowOff>
    </xdr:to>
    <xdr:sp macro="" textlink="">
      <xdr:nvSpPr>
        <xdr:cNvPr id="543" name="フローチャート: 判断 542"/>
        <xdr:cNvSpPr/>
      </xdr:nvSpPr>
      <xdr:spPr>
        <a:xfrm>
          <a:off x="12763500" y="596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54558</xdr:rowOff>
    </xdr:from>
    <xdr:ext cx="534377" cy="259045"/>
    <xdr:sp macro="" textlink="">
      <xdr:nvSpPr>
        <xdr:cNvPr id="544" name="テキスト ボックス 543"/>
        <xdr:cNvSpPr txBox="1"/>
      </xdr:nvSpPr>
      <xdr:spPr>
        <a:xfrm>
          <a:off x="12547111" y="60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105914</xdr:rowOff>
    </xdr:from>
    <xdr:to>
      <xdr:col>85</xdr:col>
      <xdr:colOff>177800</xdr:colOff>
      <xdr:row>36</xdr:row>
      <xdr:rowOff>36064</xdr:rowOff>
    </xdr:to>
    <xdr:sp macro="" textlink="">
      <xdr:nvSpPr>
        <xdr:cNvPr id="550" name="楕円 549"/>
        <xdr:cNvSpPr/>
      </xdr:nvSpPr>
      <xdr:spPr>
        <a:xfrm>
          <a:off x="16268700" y="61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84341</xdr:rowOff>
    </xdr:from>
    <xdr:ext cx="534377" cy="259045"/>
    <xdr:sp macro="" textlink="">
      <xdr:nvSpPr>
        <xdr:cNvPr id="551" name="消防費該当値テキスト"/>
        <xdr:cNvSpPr txBox="1"/>
      </xdr:nvSpPr>
      <xdr:spPr>
        <a:xfrm>
          <a:off x="16370300" y="60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164762</xdr:rowOff>
    </xdr:from>
    <xdr:to>
      <xdr:col>81</xdr:col>
      <xdr:colOff>101600</xdr:colOff>
      <xdr:row>36</xdr:row>
      <xdr:rowOff>94912</xdr:rowOff>
    </xdr:to>
    <xdr:sp macro="" textlink="">
      <xdr:nvSpPr>
        <xdr:cNvPr id="552" name="楕円 551"/>
        <xdr:cNvSpPr/>
      </xdr:nvSpPr>
      <xdr:spPr>
        <a:xfrm>
          <a:off x="15430500" y="61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111439</xdr:rowOff>
    </xdr:from>
    <xdr:ext cx="534377" cy="259045"/>
    <xdr:sp macro="" textlink="">
      <xdr:nvSpPr>
        <xdr:cNvPr id="553" name="テキスト ボックス 552"/>
        <xdr:cNvSpPr txBox="1"/>
      </xdr:nvSpPr>
      <xdr:spPr>
        <a:xfrm>
          <a:off x="15214111" y="59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153757</xdr:rowOff>
    </xdr:from>
    <xdr:to>
      <xdr:col>76</xdr:col>
      <xdr:colOff>165100</xdr:colOff>
      <xdr:row>36</xdr:row>
      <xdr:rowOff>83907</xdr:rowOff>
    </xdr:to>
    <xdr:sp macro="" textlink="">
      <xdr:nvSpPr>
        <xdr:cNvPr id="554" name="楕円 553"/>
        <xdr:cNvSpPr/>
      </xdr:nvSpPr>
      <xdr:spPr>
        <a:xfrm>
          <a:off x="14541500" y="61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100434</xdr:rowOff>
    </xdr:from>
    <xdr:ext cx="534377" cy="259045"/>
    <xdr:sp macro="" textlink="">
      <xdr:nvSpPr>
        <xdr:cNvPr id="555" name="テキスト ボックス 554"/>
        <xdr:cNvSpPr txBox="1"/>
      </xdr:nvSpPr>
      <xdr:spPr>
        <a:xfrm>
          <a:off x="14325111" y="592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54447</xdr:rowOff>
    </xdr:from>
    <xdr:to>
      <xdr:col>72</xdr:col>
      <xdr:colOff>38100</xdr:colOff>
      <xdr:row>36</xdr:row>
      <xdr:rowOff>156047</xdr:rowOff>
    </xdr:to>
    <xdr:sp macro="" textlink="">
      <xdr:nvSpPr>
        <xdr:cNvPr id="556" name="楕円 555"/>
        <xdr:cNvSpPr/>
      </xdr:nvSpPr>
      <xdr:spPr>
        <a:xfrm>
          <a:off x="13652500" y="62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147174</xdr:rowOff>
    </xdr:from>
    <xdr:ext cx="534377" cy="259045"/>
    <xdr:sp macro="" textlink="">
      <xdr:nvSpPr>
        <xdr:cNvPr id="557" name="テキスト ボックス 556"/>
        <xdr:cNvSpPr txBox="1"/>
      </xdr:nvSpPr>
      <xdr:spPr>
        <a:xfrm>
          <a:off x="13436111" y="63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67869</xdr:rowOff>
    </xdr:from>
    <xdr:to>
      <xdr:col>67</xdr:col>
      <xdr:colOff>101600</xdr:colOff>
      <xdr:row>30</xdr:row>
      <xdr:rowOff>169469</xdr:rowOff>
    </xdr:to>
    <xdr:sp macro="" textlink="">
      <xdr:nvSpPr>
        <xdr:cNvPr id="558" name="楕円 557"/>
        <xdr:cNvSpPr/>
      </xdr:nvSpPr>
      <xdr:spPr>
        <a:xfrm>
          <a:off x="12763500" y="52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14546</xdr:rowOff>
    </xdr:from>
    <xdr:ext cx="534377" cy="259045"/>
    <xdr:sp macro="" textlink="">
      <xdr:nvSpPr>
        <xdr:cNvPr id="559" name="テキスト ボックス 558"/>
        <xdr:cNvSpPr txBox="1"/>
      </xdr:nvSpPr>
      <xdr:spPr>
        <a:xfrm>
          <a:off x="12547111" y="498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0" name="テキスト ボックス 56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8" name="テキスト ボックス 57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80" name="テキスト ボックス 57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82" name="テキスト ボックス 58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158510</xdr:rowOff>
    </xdr:from>
    <xdr:to>
      <xdr:col>85</xdr:col>
      <xdr:colOff>126364</xdr:colOff>
      <xdr:row>58</xdr:row>
      <xdr:rowOff>148910</xdr:rowOff>
    </xdr:to>
    <xdr:cxnSp macro="">
      <xdr:nvCxnSpPr>
        <xdr:cNvPr id="586" name="直線コネクタ 585"/>
        <xdr:cNvCxnSpPr/>
      </xdr:nvCxnSpPr>
      <xdr:spPr>
        <a:xfrm flipV="1">
          <a:off x="16317595" y="8559560"/>
          <a:ext cx="1269" cy="15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152737</xdr:rowOff>
    </xdr:from>
    <xdr:ext cx="534377" cy="259045"/>
    <xdr:sp macro="" textlink="">
      <xdr:nvSpPr>
        <xdr:cNvPr id="587" name="教育費最小値テキスト"/>
        <xdr:cNvSpPr txBox="1"/>
      </xdr:nvSpPr>
      <xdr:spPr>
        <a:xfrm>
          <a:off x="16370300" y="100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148910</xdr:rowOff>
    </xdr:from>
    <xdr:to>
      <xdr:col>86</xdr:col>
      <xdr:colOff>25400</xdr:colOff>
      <xdr:row>58</xdr:row>
      <xdr:rowOff>148910</xdr:rowOff>
    </xdr:to>
    <xdr:cxnSp macro="">
      <xdr:nvCxnSpPr>
        <xdr:cNvPr id="588" name="直線コネクタ 587"/>
        <xdr:cNvCxnSpPr/>
      </xdr:nvCxnSpPr>
      <xdr:spPr>
        <a:xfrm>
          <a:off x="16230600" y="1009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105187</xdr:rowOff>
    </xdr:from>
    <xdr:ext cx="534377" cy="259045"/>
    <xdr:sp macro="" textlink="">
      <xdr:nvSpPr>
        <xdr:cNvPr id="589" name="教育費最大値テキスト"/>
        <xdr:cNvSpPr txBox="1"/>
      </xdr:nvSpPr>
      <xdr:spPr>
        <a:xfrm>
          <a:off x="16370300" y="83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158510</xdr:rowOff>
    </xdr:from>
    <xdr:to>
      <xdr:col>86</xdr:col>
      <xdr:colOff>25400</xdr:colOff>
      <xdr:row>49</xdr:row>
      <xdr:rowOff>158510</xdr:rowOff>
    </xdr:to>
    <xdr:cxnSp macro="">
      <xdr:nvCxnSpPr>
        <xdr:cNvPr id="590" name="直線コネクタ 589"/>
        <xdr:cNvCxnSpPr/>
      </xdr:nvCxnSpPr>
      <xdr:spPr>
        <a:xfrm>
          <a:off x="16230600" y="855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55902</xdr:rowOff>
    </xdr:from>
    <xdr:to>
      <xdr:col>85</xdr:col>
      <xdr:colOff>127000</xdr:colOff>
      <xdr:row>57</xdr:row>
      <xdr:rowOff>89474</xdr:rowOff>
    </xdr:to>
    <xdr:cxnSp macro="">
      <xdr:nvCxnSpPr>
        <xdr:cNvPr id="591" name="直線コネクタ 590"/>
        <xdr:cNvCxnSpPr/>
      </xdr:nvCxnSpPr>
      <xdr:spPr>
        <a:xfrm flipV="1">
          <a:off x="15481300" y="9657102"/>
          <a:ext cx="838200" cy="20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133951</xdr:rowOff>
    </xdr:from>
    <xdr:ext cx="534377" cy="259045"/>
    <xdr:sp macro="" textlink="">
      <xdr:nvSpPr>
        <xdr:cNvPr id="592" name="教育費平均値テキスト"/>
        <xdr:cNvSpPr txBox="1"/>
      </xdr:nvSpPr>
      <xdr:spPr>
        <a:xfrm>
          <a:off x="16370300" y="922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111074</xdr:rowOff>
    </xdr:from>
    <xdr:to>
      <xdr:col>85</xdr:col>
      <xdr:colOff>177800</xdr:colOff>
      <xdr:row>55</xdr:row>
      <xdr:rowOff>41224</xdr:rowOff>
    </xdr:to>
    <xdr:sp macro="" textlink="">
      <xdr:nvSpPr>
        <xdr:cNvPr id="593" name="フローチャート: 判断 592"/>
        <xdr:cNvSpPr/>
      </xdr:nvSpPr>
      <xdr:spPr>
        <a:xfrm>
          <a:off x="16268700" y="93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89474</xdr:rowOff>
    </xdr:from>
    <xdr:to>
      <xdr:col>81</xdr:col>
      <xdr:colOff>50800</xdr:colOff>
      <xdr:row>59</xdr:row>
      <xdr:rowOff>25139</xdr:rowOff>
    </xdr:to>
    <xdr:cxnSp macro="">
      <xdr:nvCxnSpPr>
        <xdr:cNvPr id="594" name="直線コネクタ 593"/>
        <xdr:cNvCxnSpPr/>
      </xdr:nvCxnSpPr>
      <xdr:spPr>
        <a:xfrm flipV="1">
          <a:off x="14592300" y="9862124"/>
          <a:ext cx="889000" cy="2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50</xdr:row>
      <xdr:rowOff>132073</xdr:rowOff>
    </xdr:from>
    <xdr:to>
      <xdr:col>81</xdr:col>
      <xdr:colOff>101600</xdr:colOff>
      <xdr:row>51</xdr:row>
      <xdr:rowOff>62223</xdr:rowOff>
    </xdr:to>
    <xdr:sp macro="" textlink="">
      <xdr:nvSpPr>
        <xdr:cNvPr id="595" name="フローチャート: 判断 594"/>
        <xdr:cNvSpPr/>
      </xdr:nvSpPr>
      <xdr:spPr>
        <a:xfrm>
          <a:off x="15430500" y="870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78750</xdr:rowOff>
    </xdr:from>
    <xdr:ext cx="534377" cy="259045"/>
    <xdr:sp macro="" textlink="">
      <xdr:nvSpPr>
        <xdr:cNvPr id="596" name="テキスト ボックス 595"/>
        <xdr:cNvSpPr txBox="1"/>
      </xdr:nvSpPr>
      <xdr:spPr>
        <a:xfrm>
          <a:off x="15214111" y="847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8517</xdr:rowOff>
    </xdr:from>
    <xdr:to>
      <xdr:col>76</xdr:col>
      <xdr:colOff>114300</xdr:colOff>
      <xdr:row>59</xdr:row>
      <xdr:rowOff>25139</xdr:rowOff>
    </xdr:to>
    <xdr:cxnSp macro="">
      <xdr:nvCxnSpPr>
        <xdr:cNvPr id="597" name="直線コネクタ 596"/>
        <xdr:cNvCxnSpPr/>
      </xdr:nvCxnSpPr>
      <xdr:spPr>
        <a:xfrm>
          <a:off x="13703300" y="10124067"/>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100983</xdr:rowOff>
    </xdr:from>
    <xdr:to>
      <xdr:col>76</xdr:col>
      <xdr:colOff>165100</xdr:colOff>
      <xdr:row>55</xdr:row>
      <xdr:rowOff>31133</xdr:rowOff>
    </xdr:to>
    <xdr:sp macro="" textlink="">
      <xdr:nvSpPr>
        <xdr:cNvPr id="598" name="フローチャート: 判断 597"/>
        <xdr:cNvSpPr/>
      </xdr:nvSpPr>
      <xdr:spPr>
        <a:xfrm>
          <a:off x="14541500" y="935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47660</xdr:rowOff>
    </xdr:from>
    <xdr:ext cx="534377" cy="259045"/>
    <xdr:sp macro="" textlink="">
      <xdr:nvSpPr>
        <xdr:cNvPr id="599" name="テキスト ボックス 598"/>
        <xdr:cNvSpPr txBox="1"/>
      </xdr:nvSpPr>
      <xdr:spPr>
        <a:xfrm>
          <a:off x="14325111" y="91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74680</xdr:rowOff>
    </xdr:from>
    <xdr:to>
      <xdr:col>71</xdr:col>
      <xdr:colOff>177800</xdr:colOff>
      <xdr:row>59</xdr:row>
      <xdr:rowOff>8517</xdr:rowOff>
    </xdr:to>
    <xdr:cxnSp macro="">
      <xdr:nvCxnSpPr>
        <xdr:cNvPr id="600" name="直線コネクタ 599"/>
        <xdr:cNvCxnSpPr/>
      </xdr:nvCxnSpPr>
      <xdr:spPr>
        <a:xfrm>
          <a:off x="12814300" y="9847330"/>
          <a:ext cx="889000" cy="27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33742</xdr:rowOff>
    </xdr:from>
    <xdr:to>
      <xdr:col>72</xdr:col>
      <xdr:colOff>38100</xdr:colOff>
      <xdr:row>57</xdr:row>
      <xdr:rowOff>135342</xdr:rowOff>
    </xdr:to>
    <xdr:sp macro="" textlink="">
      <xdr:nvSpPr>
        <xdr:cNvPr id="601" name="フローチャート: 判断 600"/>
        <xdr:cNvSpPr/>
      </xdr:nvSpPr>
      <xdr:spPr>
        <a:xfrm>
          <a:off x="13652500" y="980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151869</xdr:rowOff>
    </xdr:from>
    <xdr:ext cx="534377" cy="259045"/>
    <xdr:sp macro="" textlink="">
      <xdr:nvSpPr>
        <xdr:cNvPr id="602" name="テキスト ボックス 601"/>
        <xdr:cNvSpPr txBox="1"/>
      </xdr:nvSpPr>
      <xdr:spPr>
        <a:xfrm>
          <a:off x="13436111" y="95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109964</xdr:rowOff>
    </xdr:from>
    <xdr:to>
      <xdr:col>67</xdr:col>
      <xdr:colOff>101600</xdr:colOff>
      <xdr:row>56</xdr:row>
      <xdr:rowOff>40114</xdr:rowOff>
    </xdr:to>
    <xdr:sp macro="" textlink="">
      <xdr:nvSpPr>
        <xdr:cNvPr id="603" name="フローチャート: 判断 602"/>
        <xdr:cNvSpPr/>
      </xdr:nvSpPr>
      <xdr:spPr>
        <a:xfrm>
          <a:off x="12763500" y="953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56641</xdr:rowOff>
    </xdr:from>
    <xdr:ext cx="534377" cy="259045"/>
    <xdr:sp macro="" textlink="">
      <xdr:nvSpPr>
        <xdr:cNvPr id="604" name="テキスト ボックス 603"/>
        <xdr:cNvSpPr txBox="1"/>
      </xdr:nvSpPr>
      <xdr:spPr>
        <a:xfrm>
          <a:off x="12547111" y="93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5102</xdr:rowOff>
    </xdr:from>
    <xdr:to>
      <xdr:col>85</xdr:col>
      <xdr:colOff>177800</xdr:colOff>
      <xdr:row>56</xdr:row>
      <xdr:rowOff>106702</xdr:rowOff>
    </xdr:to>
    <xdr:sp macro="" textlink="">
      <xdr:nvSpPr>
        <xdr:cNvPr id="610" name="楕円 609"/>
        <xdr:cNvSpPr/>
      </xdr:nvSpPr>
      <xdr:spPr>
        <a:xfrm>
          <a:off x="16268700" y="96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154979</xdr:rowOff>
    </xdr:from>
    <xdr:ext cx="534377" cy="259045"/>
    <xdr:sp macro="" textlink="">
      <xdr:nvSpPr>
        <xdr:cNvPr id="611" name="教育費該当値テキスト"/>
        <xdr:cNvSpPr txBox="1"/>
      </xdr:nvSpPr>
      <xdr:spPr>
        <a:xfrm>
          <a:off x="16370300" y="95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38674</xdr:rowOff>
    </xdr:from>
    <xdr:to>
      <xdr:col>81</xdr:col>
      <xdr:colOff>101600</xdr:colOff>
      <xdr:row>57</xdr:row>
      <xdr:rowOff>140274</xdr:rowOff>
    </xdr:to>
    <xdr:sp macro="" textlink="">
      <xdr:nvSpPr>
        <xdr:cNvPr id="612" name="楕円 611"/>
        <xdr:cNvSpPr/>
      </xdr:nvSpPr>
      <xdr:spPr>
        <a:xfrm>
          <a:off x="15430500" y="98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131401</xdr:rowOff>
    </xdr:from>
    <xdr:ext cx="534377" cy="259045"/>
    <xdr:sp macro="" textlink="">
      <xdr:nvSpPr>
        <xdr:cNvPr id="613" name="テキスト ボックス 612"/>
        <xdr:cNvSpPr txBox="1"/>
      </xdr:nvSpPr>
      <xdr:spPr>
        <a:xfrm>
          <a:off x="15214111" y="99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145789</xdr:rowOff>
    </xdr:from>
    <xdr:to>
      <xdr:col>76</xdr:col>
      <xdr:colOff>165100</xdr:colOff>
      <xdr:row>59</xdr:row>
      <xdr:rowOff>75939</xdr:rowOff>
    </xdr:to>
    <xdr:sp macro="" textlink="">
      <xdr:nvSpPr>
        <xdr:cNvPr id="614" name="楕円 613"/>
        <xdr:cNvSpPr/>
      </xdr:nvSpPr>
      <xdr:spPr>
        <a:xfrm>
          <a:off x="14541500" y="100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67066</xdr:rowOff>
    </xdr:from>
    <xdr:ext cx="534377" cy="259045"/>
    <xdr:sp macro="" textlink="">
      <xdr:nvSpPr>
        <xdr:cNvPr id="615" name="テキスト ボックス 614"/>
        <xdr:cNvSpPr txBox="1"/>
      </xdr:nvSpPr>
      <xdr:spPr>
        <a:xfrm>
          <a:off x="14325111" y="1018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129167</xdr:rowOff>
    </xdr:from>
    <xdr:to>
      <xdr:col>72</xdr:col>
      <xdr:colOff>38100</xdr:colOff>
      <xdr:row>59</xdr:row>
      <xdr:rowOff>59317</xdr:rowOff>
    </xdr:to>
    <xdr:sp macro="" textlink="">
      <xdr:nvSpPr>
        <xdr:cNvPr id="616" name="楕円 615"/>
        <xdr:cNvSpPr/>
      </xdr:nvSpPr>
      <xdr:spPr>
        <a:xfrm>
          <a:off x="13652500" y="10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50444</xdr:rowOff>
    </xdr:from>
    <xdr:ext cx="534377" cy="259045"/>
    <xdr:sp macro="" textlink="">
      <xdr:nvSpPr>
        <xdr:cNvPr id="617" name="テキスト ボックス 616"/>
        <xdr:cNvSpPr txBox="1"/>
      </xdr:nvSpPr>
      <xdr:spPr>
        <a:xfrm>
          <a:off x="13436111" y="101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23880</xdr:rowOff>
    </xdr:from>
    <xdr:to>
      <xdr:col>67</xdr:col>
      <xdr:colOff>101600</xdr:colOff>
      <xdr:row>57</xdr:row>
      <xdr:rowOff>125480</xdr:rowOff>
    </xdr:to>
    <xdr:sp macro="" textlink="">
      <xdr:nvSpPr>
        <xdr:cNvPr id="618" name="楕円 617"/>
        <xdr:cNvSpPr/>
      </xdr:nvSpPr>
      <xdr:spPr>
        <a:xfrm>
          <a:off x="12763500" y="97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116607</xdr:rowOff>
    </xdr:from>
    <xdr:ext cx="534377" cy="259045"/>
    <xdr:sp macro="" textlink="">
      <xdr:nvSpPr>
        <xdr:cNvPr id="619" name="テキスト ボックス 618"/>
        <xdr:cNvSpPr txBox="1"/>
      </xdr:nvSpPr>
      <xdr:spPr>
        <a:xfrm>
          <a:off x="12547111" y="98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9" name="テキスト ボックス 63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1" name="テキスト ボックス 64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36944</xdr:rowOff>
    </xdr:from>
    <xdr:to>
      <xdr:col>85</xdr:col>
      <xdr:colOff>126364</xdr:colOff>
      <xdr:row>79</xdr:row>
      <xdr:rowOff>44450</xdr:rowOff>
    </xdr:to>
    <xdr:cxnSp macro="">
      <xdr:nvCxnSpPr>
        <xdr:cNvPr id="643" name="直線コネクタ 642"/>
        <xdr:cNvCxnSpPr/>
      </xdr:nvCxnSpPr>
      <xdr:spPr>
        <a:xfrm flipV="1">
          <a:off x="16317595" y="12209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155071</xdr:rowOff>
    </xdr:from>
    <xdr:ext cx="534377" cy="259045"/>
    <xdr:sp macro="" textlink="">
      <xdr:nvSpPr>
        <xdr:cNvPr id="646" name="災害復旧費最大値テキスト"/>
        <xdr:cNvSpPr txBox="1"/>
      </xdr:nvSpPr>
      <xdr:spPr>
        <a:xfrm>
          <a:off x="16370300" y="1198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36944</xdr:rowOff>
    </xdr:from>
    <xdr:to>
      <xdr:col>86</xdr:col>
      <xdr:colOff>25400</xdr:colOff>
      <xdr:row>71</xdr:row>
      <xdr:rowOff>36944</xdr:rowOff>
    </xdr:to>
    <xdr:cxnSp macro="">
      <xdr:nvCxnSpPr>
        <xdr:cNvPr id="647" name="直線コネクタ 646"/>
        <xdr:cNvCxnSpPr/>
      </xdr:nvCxnSpPr>
      <xdr:spPr>
        <a:xfrm>
          <a:off x="16230600" y="1220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36944</xdr:rowOff>
    </xdr:from>
    <xdr:to>
      <xdr:col>85</xdr:col>
      <xdr:colOff>127000</xdr:colOff>
      <xdr:row>75</xdr:row>
      <xdr:rowOff>21628</xdr:rowOff>
    </xdr:to>
    <xdr:cxnSp macro="">
      <xdr:nvCxnSpPr>
        <xdr:cNvPr id="648" name="直線コネクタ 647"/>
        <xdr:cNvCxnSpPr/>
      </xdr:nvCxnSpPr>
      <xdr:spPr>
        <a:xfrm flipV="1">
          <a:off x="15481300" y="12209894"/>
          <a:ext cx="838200" cy="6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127373</xdr:rowOff>
    </xdr:from>
    <xdr:ext cx="534377" cy="259045"/>
    <xdr:sp macro="" textlink="">
      <xdr:nvSpPr>
        <xdr:cNvPr id="649" name="災害復旧費平均値テキスト"/>
        <xdr:cNvSpPr txBox="1"/>
      </xdr:nvSpPr>
      <xdr:spPr>
        <a:xfrm>
          <a:off x="16370300" y="1298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148946</xdr:rowOff>
    </xdr:from>
    <xdr:to>
      <xdr:col>85</xdr:col>
      <xdr:colOff>177800</xdr:colOff>
      <xdr:row>76</xdr:row>
      <xdr:rowOff>79096</xdr:rowOff>
    </xdr:to>
    <xdr:sp macro="" textlink="">
      <xdr:nvSpPr>
        <xdr:cNvPr id="650" name="フローチャート: 判断 649"/>
        <xdr:cNvSpPr/>
      </xdr:nvSpPr>
      <xdr:spPr>
        <a:xfrm>
          <a:off x="16268700" y="130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21628</xdr:rowOff>
    </xdr:from>
    <xdr:to>
      <xdr:col>81</xdr:col>
      <xdr:colOff>50800</xdr:colOff>
      <xdr:row>78</xdr:row>
      <xdr:rowOff>153836</xdr:rowOff>
    </xdr:to>
    <xdr:cxnSp macro="">
      <xdr:nvCxnSpPr>
        <xdr:cNvPr id="651" name="直線コネクタ 650"/>
        <xdr:cNvCxnSpPr/>
      </xdr:nvCxnSpPr>
      <xdr:spPr>
        <a:xfrm flipV="1">
          <a:off x="14592300" y="12880378"/>
          <a:ext cx="889000" cy="6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2680</xdr:rowOff>
    </xdr:from>
    <xdr:to>
      <xdr:col>81</xdr:col>
      <xdr:colOff>101600</xdr:colOff>
      <xdr:row>77</xdr:row>
      <xdr:rowOff>104280</xdr:rowOff>
    </xdr:to>
    <xdr:sp macro="" textlink="">
      <xdr:nvSpPr>
        <xdr:cNvPr id="652" name="フローチャート: 判断 651"/>
        <xdr:cNvSpPr/>
      </xdr:nvSpPr>
      <xdr:spPr>
        <a:xfrm>
          <a:off x="15430500" y="132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95407</xdr:rowOff>
    </xdr:from>
    <xdr:ext cx="469744" cy="259045"/>
    <xdr:sp macro="" textlink="">
      <xdr:nvSpPr>
        <xdr:cNvPr id="653" name="テキスト ボックス 652"/>
        <xdr:cNvSpPr txBox="1"/>
      </xdr:nvSpPr>
      <xdr:spPr>
        <a:xfrm>
          <a:off x="15246428" y="132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133871</xdr:rowOff>
    </xdr:from>
    <xdr:to>
      <xdr:col>76</xdr:col>
      <xdr:colOff>114300</xdr:colOff>
      <xdr:row>78</xdr:row>
      <xdr:rowOff>153836</xdr:rowOff>
    </xdr:to>
    <xdr:cxnSp macro="">
      <xdr:nvCxnSpPr>
        <xdr:cNvPr id="654" name="直線コネクタ 653"/>
        <xdr:cNvCxnSpPr/>
      </xdr:nvCxnSpPr>
      <xdr:spPr>
        <a:xfrm>
          <a:off x="13703300" y="13335521"/>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148413</xdr:rowOff>
    </xdr:from>
    <xdr:to>
      <xdr:col>76</xdr:col>
      <xdr:colOff>165100</xdr:colOff>
      <xdr:row>78</xdr:row>
      <xdr:rowOff>78563</xdr:rowOff>
    </xdr:to>
    <xdr:sp macro="" textlink="">
      <xdr:nvSpPr>
        <xdr:cNvPr id="655" name="フローチャート: 判断 654"/>
        <xdr:cNvSpPr/>
      </xdr:nvSpPr>
      <xdr:spPr>
        <a:xfrm>
          <a:off x="14541500" y="1335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95090</xdr:rowOff>
    </xdr:from>
    <xdr:ext cx="469744" cy="259045"/>
    <xdr:sp macro="" textlink="">
      <xdr:nvSpPr>
        <xdr:cNvPr id="656" name="テキスト ボックス 655"/>
        <xdr:cNvSpPr txBox="1"/>
      </xdr:nvSpPr>
      <xdr:spPr>
        <a:xfrm>
          <a:off x="14357428" y="131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133871</xdr:rowOff>
    </xdr:from>
    <xdr:to>
      <xdr:col>71</xdr:col>
      <xdr:colOff>177800</xdr:colOff>
      <xdr:row>78</xdr:row>
      <xdr:rowOff>71540</xdr:rowOff>
    </xdr:to>
    <xdr:cxnSp macro="">
      <xdr:nvCxnSpPr>
        <xdr:cNvPr id="657" name="直線コネクタ 656"/>
        <xdr:cNvCxnSpPr/>
      </xdr:nvCxnSpPr>
      <xdr:spPr>
        <a:xfrm flipV="1">
          <a:off x="12814300" y="13335521"/>
          <a:ext cx="8890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42380</xdr:rowOff>
    </xdr:from>
    <xdr:to>
      <xdr:col>72</xdr:col>
      <xdr:colOff>38100</xdr:colOff>
      <xdr:row>78</xdr:row>
      <xdr:rowOff>143980</xdr:rowOff>
    </xdr:to>
    <xdr:sp macro="" textlink="">
      <xdr:nvSpPr>
        <xdr:cNvPr id="658" name="フローチャート: 判断 657"/>
        <xdr:cNvSpPr/>
      </xdr:nvSpPr>
      <xdr:spPr>
        <a:xfrm>
          <a:off x="13652500" y="134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135107</xdr:rowOff>
    </xdr:from>
    <xdr:ext cx="469744" cy="259045"/>
    <xdr:sp macro="" textlink="">
      <xdr:nvSpPr>
        <xdr:cNvPr id="659" name="テキスト ボックス 658"/>
        <xdr:cNvSpPr txBox="1"/>
      </xdr:nvSpPr>
      <xdr:spPr>
        <a:xfrm>
          <a:off x="13468428"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60" name="フローチャート: 判断 659"/>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149813</xdr:rowOff>
    </xdr:from>
    <xdr:ext cx="469744" cy="259045"/>
    <xdr:sp macro="" textlink="">
      <xdr:nvSpPr>
        <xdr:cNvPr id="661" name="テキスト ボックス 660"/>
        <xdr:cNvSpPr txBox="1"/>
      </xdr:nvSpPr>
      <xdr:spPr>
        <a:xfrm>
          <a:off x="12579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157594</xdr:rowOff>
    </xdr:from>
    <xdr:to>
      <xdr:col>85</xdr:col>
      <xdr:colOff>177800</xdr:colOff>
      <xdr:row>71</xdr:row>
      <xdr:rowOff>87744</xdr:rowOff>
    </xdr:to>
    <xdr:sp macro="" textlink="">
      <xdr:nvSpPr>
        <xdr:cNvPr id="667" name="楕円 666"/>
        <xdr:cNvSpPr/>
      </xdr:nvSpPr>
      <xdr:spPr>
        <a:xfrm>
          <a:off x="16268700" y="1215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110621</xdr:rowOff>
    </xdr:from>
    <xdr:ext cx="534377" cy="259045"/>
    <xdr:sp macro="" textlink="">
      <xdr:nvSpPr>
        <xdr:cNvPr id="668" name="災害復旧費該当値テキスト"/>
        <xdr:cNvSpPr txBox="1"/>
      </xdr:nvSpPr>
      <xdr:spPr>
        <a:xfrm>
          <a:off x="16370300" y="121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142278</xdr:rowOff>
    </xdr:from>
    <xdr:to>
      <xdr:col>81</xdr:col>
      <xdr:colOff>101600</xdr:colOff>
      <xdr:row>75</xdr:row>
      <xdr:rowOff>72428</xdr:rowOff>
    </xdr:to>
    <xdr:sp macro="" textlink="">
      <xdr:nvSpPr>
        <xdr:cNvPr id="669" name="楕円 668"/>
        <xdr:cNvSpPr/>
      </xdr:nvSpPr>
      <xdr:spPr>
        <a:xfrm>
          <a:off x="15430500" y="128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88955</xdr:rowOff>
    </xdr:from>
    <xdr:ext cx="534377" cy="259045"/>
    <xdr:sp macro="" textlink="">
      <xdr:nvSpPr>
        <xdr:cNvPr id="670" name="テキスト ボックス 669"/>
        <xdr:cNvSpPr txBox="1"/>
      </xdr:nvSpPr>
      <xdr:spPr>
        <a:xfrm>
          <a:off x="15214111" y="126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103036</xdr:rowOff>
    </xdr:from>
    <xdr:to>
      <xdr:col>76</xdr:col>
      <xdr:colOff>165100</xdr:colOff>
      <xdr:row>79</xdr:row>
      <xdr:rowOff>33186</xdr:rowOff>
    </xdr:to>
    <xdr:sp macro="" textlink="">
      <xdr:nvSpPr>
        <xdr:cNvPr id="671" name="楕円 670"/>
        <xdr:cNvSpPr/>
      </xdr:nvSpPr>
      <xdr:spPr>
        <a:xfrm>
          <a:off x="14541500" y="134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24313</xdr:rowOff>
    </xdr:from>
    <xdr:ext cx="469744" cy="259045"/>
    <xdr:sp macro="" textlink="">
      <xdr:nvSpPr>
        <xdr:cNvPr id="672" name="テキスト ボックス 671"/>
        <xdr:cNvSpPr txBox="1"/>
      </xdr:nvSpPr>
      <xdr:spPr>
        <a:xfrm>
          <a:off x="14357428" y="135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83071</xdr:rowOff>
    </xdr:from>
    <xdr:to>
      <xdr:col>72</xdr:col>
      <xdr:colOff>38100</xdr:colOff>
      <xdr:row>78</xdr:row>
      <xdr:rowOff>13221</xdr:rowOff>
    </xdr:to>
    <xdr:sp macro="" textlink="">
      <xdr:nvSpPr>
        <xdr:cNvPr id="673" name="楕円 672"/>
        <xdr:cNvSpPr/>
      </xdr:nvSpPr>
      <xdr:spPr>
        <a:xfrm>
          <a:off x="13652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29748</xdr:rowOff>
    </xdr:from>
    <xdr:ext cx="469744" cy="259045"/>
    <xdr:sp macro="" textlink="">
      <xdr:nvSpPr>
        <xdr:cNvPr id="674" name="テキスト ボックス 673"/>
        <xdr:cNvSpPr txBox="1"/>
      </xdr:nvSpPr>
      <xdr:spPr>
        <a:xfrm>
          <a:off x="13468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20740</xdr:rowOff>
    </xdr:from>
    <xdr:to>
      <xdr:col>67</xdr:col>
      <xdr:colOff>101600</xdr:colOff>
      <xdr:row>78</xdr:row>
      <xdr:rowOff>122340</xdr:rowOff>
    </xdr:to>
    <xdr:sp macro="" textlink="">
      <xdr:nvSpPr>
        <xdr:cNvPr id="675" name="楕円 674"/>
        <xdr:cNvSpPr/>
      </xdr:nvSpPr>
      <xdr:spPr>
        <a:xfrm>
          <a:off x="127635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138867</xdr:rowOff>
    </xdr:from>
    <xdr:ext cx="469744" cy="259045"/>
    <xdr:sp macro="" textlink="">
      <xdr:nvSpPr>
        <xdr:cNvPr id="676" name="テキスト ボックス 675"/>
        <xdr:cNvSpPr txBox="1"/>
      </xdr:nvSpPr>
      <xdr:spPr>
        <a:xfrm>
          <a:off x="12579428" y="131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7" name="テキスト ボックス 68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8" name="直線コネクタ 68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9" name="テキスト ボックス 68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0" name="直線コネクタ 68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1" name="テキスト ボックス 69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2" name="直線コネクタ 69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3" name="テキスト ボックス 69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4" name="直線コネクタ 69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5" name="テキスト ボックス 69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6" name="直線コネクタ 69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7" name="テキスト ボックス 69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8" name="直線コネクタ 69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9" name="テキスト ボックス 69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1" name="テキスト ボックス 70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159344</xdr:rowOff>
    </xdr:from>
    <xdr:to>
      <xdr:col>85</xdr:col>
      <xdr:colOff>126364</xdr:colOff>
      <xdr:row>98</xdr:row>
      <xdr:rowOff>104349</xdr:rowOff>
    </xdr:to>
    <xdr:cxnSp macro="">
      <xdr:nvCxnSpPr>
        <xdr:cNvPr id="703" name="直線コネクタ 702"/>
        <xdr:cNvCxnSpPr/>
      </xdr:nvCxnSpPr>
      <xdr:spPr>
        <a:xfrm flipV="1">
          <a:off x="16317595" y="15761294"/>
          <a:ext cx="1269" cy="1145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108176</xdr:rowOff>
    </xdr:from>
    <xdr:ext cx="534377" cy="259045"/>
    <xdr:sp macro="" textlink="">
      <xdr:nvSpPr>
        <xdr:cNvPr id="704" name="公債費最小値テキスト"/>
        <xdr:cNvSpPr txBox="1"/>
      </xdr:nvSpPr>
      <xdr:spPr>
        <a:xfrm>
          <a:off x="16370300" y="1691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104349</xdr:rowOff>
    </xdr:from>
    <xdr:to>
      <xdr:col>86</xdr:col>
      <xdr:colOff>25400</xdr:colOff>
      <xdr:row>98</xdr:row>
      <xdr:rowOff>104349</xdr:rowOff>
    </xdr:to>
    <xdr:cxnSp macro="">
      <xdr:nvCxnSpPr>
        <xdr:cNvPr id="705" name="直線コネクタ 704"/>
        <xdr:cNvCxnSpPr/>
      </xdr:nvCxnSpPr>
      <xdr:spPr>
        <a:xfrm>
          <a:off x="16230600" y="1690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106021</xdr:rowOff>
    </xdr:from>
    <xdr:ext cx="599010" cy="259045"/>
    <xdr:sp macro="" textlink="">
      <xdr:nvSpPr>
        <xdr:cNvPr id="706" name="公債費最大値テキスト"/>
        <xdr:cNvSpPr txBox="1"/>
      </xdr:nvSpPr>
      <xdr:spPr>
        <a:xfrm>
          <a:off x="16370300" y="1553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159344</xdr:rowOff>
    </xdr:from>
    <xdr:to>
      <xdr:col>86</xdr:col>
      <xdr:colOff>25400</xdr:colOff>
      <xdr:row>91</xdr:row>
      <xdr:rowOff>159344</xdr:rowOff>
    </xdr:to>
    <xdr:cxnSp macro="">
      <xdr:nvCxnSpPr>
        <xdr:cNvPr id="707" name="直線コネクタ 706"/>
        <xdr:cNvCxnSpPr/>
      </xdr:nvCxnSpPr>
      <xdr:spPr>
        <a:xfrm>
          <a:off x="16230600" y="1576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78338</xdr:rowOff>
    </xdr:from>
    <xdr:to>
      <xdr:col>85</xdr:col>
      <xdr:colOff>127000</xdr:colOff>
      <xdr:row>94</xdr:row>
      <xdr:rowOff>38055</xdr:rowOff>
    </xdr:to>
    <xdr:cxnSp macro="">
      <xdr:nvCxnSpPr>
        <xdr:cNvPr id="708" name="直線コネクタ 707"/>
        <xdr:cNvCxnSpPr/>
      </xdr:nvCxnSpPr>
      <xdr:spPr>
        <a:xfrm>
          <a:off x="15481300" y="15508838"/>
          <a:ext cx="838200" cy="6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159111</xdr:rowOff>
    </xdr:from>
    <xdr:ext cx="534377" cy="259045"/>
    <xdr:sp macro="" textlink="">
      <xdr:nvSpPr>
        <xdr:cNvPr id="709" name="公債費平均値テキスト"/>
        <xdr:cNvSpPr txBox="1"/>
      </xdr:nvSpPr>
      <xdr:spPr>
        <a:xfrm>
          <a:off x="16370300" y="16103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9234</xdr:rowOff>
    </xdr:from>
    <xdr:to>
      <xdr:col>85</xdr:col>
      <xdr:colOff>177800</xdr:colOff>
      <xdr:row>94</xdr:row>
      <xdr:rowOff>110834</xdr:rowOff>
    </xdr:to>
    <xdr:sp macro="" textlink="">
      <xdr:nvSpPr>
        <xdr:cNvPr id="710" name="フローチャート: 判断 709"/>
        <xdr:cNvSpPr/>
      </xdr:nvSpPr>
      <xdr:spPr>
        <a:xfrm>
          <a:off x="16268700" y="161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78338</xdr:rowOff>
    </xdr:from>
    <xdr:to>
      <xdr:col>81</xdr:col>
      <xdr:colOff>50800</xdr:colOff>
      <xdr:row>92</xdr:row>
      <xdr:rowOff>85227</xdr:rowOff>
    </xdr:to>
    <xdr:cxnSp macro="">
      <xdr:nvCxnSpPr>
        <xdr:cNvPr id="711" name="直線コネクタ 710"/>
        <xdr:cNvCxnSpPr/>
      </xdr:nvCxnSpPr>
      <xdr:spPr>
        <a:xfrm flipV="1">
          <a:off x="14592300" y="15508838"/>
          <a:ext cx="889000" cy="3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10196</xdr:rowOff>
    </xdr:from>
    <xdr:to>
      <xdr:col>81</xdr:col>
      <xdr:colOff>101600</xdr:colOff>
      <xdr:row>93</xdr:row>
      <xdr:rowOff>111796</xdr:rowOff>
    </xdr:to>
    <xdr:sp macro="" textlink="">
      <xdr:nvSpPr>
        <xdr:cNvPr id="712" name="フローチャート: 判断 711"/>
        <xdr:cNvSpPr/>
      </xdr:nvSpPr>
      <xdr:spPr>
        <a:xfrm>
          <a:off x="15430500" y="1595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102923</xdr:rowOff>
    </xdr:from>
    <xdr:ext cx="534377" cy="259045"/>
    <xdr:sp macro="" textlink="">
      <xdr:nvSpPr>
        <xdr:cNvPr id="713" name="テキスト ボックス 712"/>
        <xdr:cNvSpPr txBox="1"/>
      </xdr:nvSpPr>
      <xdr:spPr>
        <a:xfrm>
          <a:off x="15214111" y="16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59657</xdr:rowOff>
    </xdr:from>
    <xdr:to>
      <xdr:col>76</xdr:col>
      <xdr:colOff>114300</xdr:colOff>
      <xdr:row>92</xdr:row>
      <xdr:rowOff>85227</xdr:rowOff>
    </xdr:to>
    <xdr:cxnSp macro="">
      <xdr:nvCxnSpPr>
        <xdr:cNvPr id="714" name="直線コネクタ 713"/>
        <xdr:cNvCxnSpPr/>
      </xdr:nvCxnSpPr>
      <xdr:spPr>
        <a:xfrm>
          <a:off x="13703300" y="15833057"/>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118945</xdr:rowOff>
    </xdr:from>
    <xdr:to>
      <xdr:col>76</xdr:col>
      <xdr:colOff>165100</xdr:colOff>
      <xdr:row>94</xdr:row>
      <xdr:rowOff>49095</xdr:rowOff>
    </xdr:to>
    <xdr:sp macro="" textlink="">
      <xdr:nvSpPr>
        <xdr:cNvPr id="715" name="フローチャート: 判断 714"/>
        <xdr:cNvSpPr/>
      </xdr:nvSpPr>
      <xdr:spPr>
        <a:xfrm>
          <a:off x="14541500" y="160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40222</xdr:rowOff>
    </xdr:from>
    <xdr:ext cx="534377" cy="259045"/>
    <xdr:sp macro="" textlink="">
      <xdr:nvSpPr>
        <xdr:cNvPr id="716" name="テキスト ボックス 715"/>
        <xdr:cNvSpPr txBox="1"/>
      </xdr:nvSpPr>
      <xdr:spPr>
        <a:xfrm>
          <a:off x="14325111" y="161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59657</xdr:rowOff>
    </xdr:from>
    <xdr:to>
      <xdr:col>71</xdr:col>
      <xdr:colOff>177800</xdr:colOff>
      <xdr:row>92</xdr:row>
      <xdr:rowOff>140663</xdr:rowOff>
    </xdr:to>
    <xdr:cxnSp macro="">
      <xdr:nvCxnSpPr>
        <xdr:cNvPr id="717" name="直線コネクタ 716"/>
        <xdr:cNvCxnSpPr/>
      </xdr:nvCxnSpPr>
      <xdr:spPr>
        <a:xfrm flipV="1">
          <a:off x="12814300" y="15833057"/>
          <a:ext cx="8890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170886</xdr:rowOff>
    </xdr:from>
    <xdr:to>
      <xdr:col>72</xdr:col>
      <xdr:colOff>38100</xdr:colOff>
      <xdr:row>94</xdr:row>
      <xdr:rowOff>101036</xdr:rowOff>
    </xdr:to>
    <xdr:sp macro="" textlink="">
      <xdr:nvSpPr>
        <xdr:cNvPr id="718" name="フローチャート: 判断 717"/>
        <xdr:cNvSpPr/>
      </xdr:nvSpPr>
      <xdr:spPr>
        <a:xfrm>
          <a:off x="13652500" y="161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92163</xdr:rowOff>
    </xdr:from>
    <xdr:ext cx="534377" cy="259045"/>
    <xdr:sp macro="" textlink="">
      <xdr:nvSpPr>
        <xdr:cNvPr id="719" name="テキスト ボックス 718"/>
        <xdr:cNvSpPr txBox="1"/>
      </xdr:nvSpPr>
      <xdr:spPr>
        <a:xfrm>
          <a:off x="13436111" y="162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34592</xdr:rowOff>
    </xdr:from>
    <xdr:to>
      <xdr:col>67</xdr:col>
      <xdr:colOff>101600</xdr:colOff>
      <xdr:row>94</xdr:row>
      <xdr:rowOff>136192</xdr:rowOff>
    </xdr:to>
    <xdr:sp macro="" textlink="">
      <xdr:nvSpPr>
        <xdr:cNvPr id="720" name="フローチャート: 判断 719"/>
        <xdr:cNvSpPr/>
      </xdr:nvSpPr>
      <xdr:spPr>
        <a:xfrm>
          <a:off x="12763500" y="16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127319</xdr:rowOff>
    </xdr:from>
    <xdr:ext cx="534377" cy="259045"/>
    <xdr:sp macro="" textlink="">
      <xdr:nvSpPr>
        <xdr:cNvPr id="721" name="テキスト ボックス 720"/>
        <xdr:cNvSpPr txBox="1"/>
      </xdr:nvSpPr>
      <xdr:spPr>
        <a:xfrm>
          <a:off x="12547111" y="162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2" name="テキスト ボックス 72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3" name="テキスト ボックス 72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4" name="テキスト ボックス 72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5" name="テキスト ボックス 72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6" name="テキスト ボックス 72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158705</xdr:rowOff>
    </xdr:from>
    <xdr:to>
      <xdr:col>85</xdr:col>
      <xdr:colOff>177800</xdr:colOff>
      <xdr:row>94</xdr:row>
      <xdr:rowOff>88855</xdr:rowOff>
    </xdr:to>
    <xdr:sp macro="" textlink="">
      <xdr:nvSpPr>
        <xdr:cNvPr id="727" name="楕円 726"/>
        <xdr:cNvSpPr/>
      </xdr:nvSpPr>
      <xdr:spPr>
        <a:xfrm>
          <a:off x="16268700" y="16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10132</xdr:rowOff>
    </xdr:from>
    <xdr:ext cx="534377" cy="259045"/>
    <xdr:sp macro="" textlink="">
      <xdr:nvSpPr>
        <xdr:cNvPr id="728" name="公債費該当値テキスト"/>
        <xdr:cNvSpPr txBox="1"/>
      </xdr:nvSpPr>
      <xdr:spPr>
        <a:xfrm>
          <a:off x="16370300" y="159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27538</xdr:rowOff>
    </xdr:from>
    <xdr:to>
      <xdr:col>81</xdr:col>
      <xdr:colOff>101600</xdr:colOff>
      <xdr:row>90</xdr:row>
      <xdr:rowOff>129138</xdr:rowOff>
    </xdr:to>
    <xdr:sp macro="" textlink="">
      <xdr:nvSpPr>
        <xdr:cNvPr id="729" name="楕円 728"/>
        <xdr:cNvSpPr/>
      </xdr:nvSpPr>
      <xdr:spPr>
        <a:xfrm>
          <a:off x="15430500" y="154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145665</xdr:rowOff>
    </xdr:from>
    <xdr:ext cx="599010" cy="259045"/>
    <xdr:sp macro="" textlink="">
      <xdr:nvSpPr>
        <xdr:cNvPr id="730" name="テキスト ボックス 729"/>
        <xdr:cNvSpPr txBox="1"/>
      </xdr:nvSpPr>
      <xdr:spPr>
        <a:xfrm>
          <a:off x="15181795" y="152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34427</xdr:rowOff>
    </xdr:from>
    <xdr:to>
      <xdr:col>76</xdr:col>
      <xdr:colOff>165100</xdr:colOff>
      <xdr:row>92</xdr:row>
      <xdr:rowOff>136027</xdr:rowOff>
    </xdr:to>
    <xdr:sp macro="" textlink="">
      <xdr:nvSpPr>
        <xdr:cNvPr id="731" name="楕円 730"/>
        <xdr:cNvSpPr/>
      </xdr:nvSpPr>
      <xdr:spPr>
        <a:xfrm>
          <a:off x="14541500" y="158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152554</xdr:rowOff>
    </xdr:from>
    <xdr:ext cx="534377" cy="259045"/>
    <xdr:sp macro="" textlink="">
      <xdr:nvSpPr>
        <xdr:cNvPr id="732" name="テキスト ボックス 731"/>
        <xdr:cNvSpPr txBox="1"/>
      </xdr:nvSpPr>
      <xdr:spPr>
        <a:xfrm>
          <a:off x="14325111" y="155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8857</xdr:rowOff>
    </xdr:from>
    <xdr:to>
      <xdr:col>72</xdr:col>
      <xdr:colOff>38100</xdr:colOff>
      <xdr:row>92</xdr:row>
      <xdr:rowOff>110457</xdr:rowOff>
    </xdr:to>
    <xdr:sp macro="" textlink="">
      <xdr:nvSpPr>
        <xdr:cNvPr id="733" name="楕円 732"/>
        <xdr:cNvSpPr/>
      </xdr:nvSpPr>
      <xdr:spPr>
        <a:xfrm>
          <a:off x="13652500" y="157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126984</xdr:rowOff>
    </xdr:from>
    <xdr:ext cx="534377" cy="259045"/>
    <xdr:sp macro="" textlink="">
      <xdr:nvSpPr>
        <xdr:cNvPr id="734" name="テキスト ボックス 733"/>
        <xdr:cNvSpPr txBox="1"/>
      </xdr:nvSpPr>
      <xdr:spPr>
        <a:xfrm>
          <a:off x="13436111" y="155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89863</xdr:rowOff>
    </xdr:from>
    <xdr:to>
      <xdr:col>67</xdr:col>
      <xdr:colOff>101600</xdr:colOff>
      <xdr:row>93</xdr:row>
      <xdr:rowOff>20013</xdr:rowOff>
    </xdr:to>
    <xdr:sp macro="" textlink="">
      <xdr:nvSpPr>
        <xdr:cNvPr id="735" name="楕円 734"/>
        <xdr:cNvSpPr/>
      </xdr:nvSpPr>
      <xdr:spPr>
        <a:xfrm>
          <a:off x="12763500" y="158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36540</xdr:rowOff>
    </xdr:from>
    <xdr:ext cx="534377" cy="259045"/>
    <xdr:sp macro="" textlink="">
      <xdr:nvSpPr>
        <xdr:cNvPr id="736" name="テキスト ボックス 735"/>
        <xdr:cNvSpPr txBox="1"/>
      </xdr:nvSpPr>
      <xdr:spPr>
        <a:xfrm>
          <a:off x="12547111" y="156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5" name="テキスト ボックス 74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48" name="テキスト ボックス 747"/>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50" name="テキスト ボックス 749"/>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34</xdr:row>
      <xdr:rowOff>139700</xdr:rowOff>
    </xdr:to>
    <xdr:cxnSp macro="">
      <xdr:nvCxnSpPr>
        <xdr:cNvPr id="752" name="直線コネクタ 751"/>
        <xdr:cNvCxnSpPr/>
      </xdr:nvCxnSpPr>
      <xdr:spPr>
        <a:xfrm>
          <a:off x="22159595" y="596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10177</xdr:rowOff>
    </xdr:from>
    <xdr:ext cx="249299" cy="259045"/>
    <xdr:sp macro="" textlink="">
      <xdr:nvSpPr>
        <xdr:cNvPr id="753" name="諸支出金最小値テキスト"/>
        <xdr:cNvSpPr txBox="1"/>
      </xdr:nvSpPr>
      <xdr:spPr>
        <a:xfrm>
          <a:off x="2221230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54" name="直線コネクタ 753"/>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10177</xdr:rowOff>
    </xdr:from>
    <xdr:ext cx="249299" cy="259045"/>
    <xdr:sp macro="" textlink="">
      <xdr:nvSpPr>
        <xdr:cNvPr id="755" name="諸支出金最大値テキスト"/>
        <xdr:cNvSpPr txBox="1"/>
      </xdr:nvSpPr>
      <xdr:spPr>
        <a:xfrm>
          <a:off x="22212300" y="566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56" name="直線コネクタ 755"/>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57" name="直線コネクタ 756"/>
        <xdr:cNvCxnSpPr/>
      </xdr:nvCxnSpPr>
      <xdr:spPr>
        <a:xfrm>
          <a:off x="21323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67327</xdr:rowOff>
    </xdr:from>
    <xdr:ext cx="249299" cy="259045"/>
    <xdr:sp macro="" textlink="">
      <xdr:nvSpPr>
        <xdr:cNvPr id="758" name="諸支出金平均値テキスト"/>
        <xdr:cNvSpPr txBox="1"/>
      </xdr:nvSpPr>
      <xdr:spPr>
        <a:xfrm>
          <a:off x="22212300" y="589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59" name="フローチャート: 判断 758"/>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60" name="直線コネクタ 759"/>
        <xdr:cNvCxnSpPr/>
      </xdr:nvCxnSpPr>
      <xdr:spPr>
        <a:xfrm>
          <a:off x="20434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61" name="フローチャート: 判断 760"/>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10177</xdr:rowOff>
    </xdr:from>
    <xdr:ext cx="249299" cy="259045"/>
    <xdr:sp macro="" textlink="">
      <xdr:nvSpPr>
        <xdr:cNvPr id="762" name="テキスト ボックス 761"/>
        <xdr:cNvSpPr txBox="1"/>
      </xdr:nvSpPr>
      <xdr:spPr>
        <a:xfrm>
          <a:off x="21198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63" name="直線コネクタ 762"/>
        <xdr:cNvCxnSpPr/>
      </xdr:nvCxnSpPr>
      <xdr:spPr>
        <a:xfrm>
          <a:off x="19545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64" name="フローチャート: 判断 763"/>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10177</xdr:rowOff>
    </xdr:from>
    <xdr:ext cx="249299" cy="259045"/>
    <xdr:sp macro="" textlink="">
      <xdr:nvSpPr>
        <xdr:cNvPr id="765" name="テキスト ボックス 764"/>
        <xdr:cNvSpPr txBox="1"/>
      </xdr:nvSpPr>
      <xdr:spPr>
        <a:xfrm>
          <a:off x="20309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66" name="直線コネクタ 765"/>
        <xdr:cNvCxnSpPr/>
      </xdr:nvCxnSpPr>
      <xdr:spPr>
        <a:xfrm>
          <a:off x="18656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67" name="フローチャート: 判断 766"/>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10177</xdr:rowOff>
    </xdr:from>
    <xdr:ext cx="249299" cy="259045"/>
    <xdr:sp macro="" textlink="">
      <xdr:nvSpPr>
        <xdr:cNvPr id="768" name="テキスト ボックス 767"/>
        <xdr:cNvSpPr txBox="1"/>
      </xdr:nvSpPr>
      <xdr:spPr>
        <a:xfrm>
          <a:off x="19420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69" name="フローチャート: 判断 768"/>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10177</xdr:rowOff>
    </xdr:from>
    <xdr:ext cx="249299" cy="259045"/>
    <xdr:sp macro="" textlink="">
      <xdr:nvSpPr>
        <xdr:cNvPr id="770" name="テキスト ボックス 769"/>
        <xdr:cNvSpPr txBox="1"/>
      </xdr:nvSpPr>
      <xdr:spPr>
        <a:xfrm>
          <a:off x="18531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76" name="楕円 775"/>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124477</xdr:rowOff>
    </xdr:from>
    <xdr:ext cx="249299" cy="259045"/>
    <xdr:sp macro="" textlink="">
      <xdr:nvSpPr>
        <xdr:cNvPr id="777" name="諸支出金該当値テキスト"/>
        <xdr:cNvSpPr txBox="1"/>
      </xdr:nvSpPr>
      <xdr:spPr>
        <a:xfrm>
          <a:off x="22212300" y="578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78" name="楕円 777"/>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33</xdr:row>
      <xdr:rowOff>35577</xdr:rowOff>
    </xdr:from>
    <xdr:ext cx="249299" cy="259045"/>
    <xdr:sp macro="" textlink="">
      <xdr:nvSpPr>
        <xdr:cNvPr id="779" name="テキスト ボックス 778"/>
        <xdr:cNvSpPr txBox="1"/>
      </xdr:nvSpPr>
      <xdr:spPr>
        <a:xfrm>
          <a:off x="21198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80" name="楕円 779"/>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81" name="テキスト ボックス 780"/>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82" name="楕円 781"/>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33</xdr:row>
      <xdr:rowOff>35577</xdr:rowOff>
    </xdr:from>
    <xdr:ext cx="249299" cy="259045"/>
    <xdr:sp macro="" textlink="">
      <xdr:nvSpPr>
        <xdr:cNvPr id="783" name="テキスト ボックス 782"/>
        <xdr:cNvSpPr txBox="1"/>
      </xdr:nvSpPr>
      <xdr:spPr>
        <a:xfrm>
          <a:off x="19420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84" name="楕円 783"/>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35577</xdr:rowOff>
    </xdr:from>
    <xdr:ext cx="249299" cy="259045"/>
    <xdr:sp macro="" textlink="">
      <xdr:nvSpPr>
        <xdr:cNvPr id="785" name="テキスト ボックス 784"/>
        <xdr:cNvSpPr txBox="1"/>
      </xdr:nvSpPr>
      <xdr:spPr>
        <a:xfrm>
          <a:off x="18531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歳出決算総額は、住民一人当たり７３７，８９３円となっている。総務費は、ふるさと応援寄附金の増額に伴い同基金への積立額が前年度比</a:t>
          </a:r>
          <a:r>
            <a:rPr kumimoji="1" lang="en-US" altLang="ja-JP" sz="1300">
              <a:latin typeface="ＭＳ Ｐゴシック" panose="020B0600070205080204" pitchFamily="50" charset="-128"/>
              <a:ea typeface="ＭＳ Ｐゴシック" panose="020B0600070205080204" pitchFamily="50" charset="-128"/>
            </a:rPr>
            <a:t>260,283</a:t>
          </a:r>
          <a:r>
            <a:rPr kumimoji="1" lang="ja-JP" altLang="en-US" sz="1300">
              <a:latin typeface="ＭＳ Ｐゴシック" panose="020B0600070205080204" pitchFamily="50" charset="-128"/>
              <a:ea typeface="ＭＳ Ｐゴシック" panose="020B0600070205080204" pitchFamily="50" charset="-128"/>
            </a:rPr>
            <a:t>千円増加した。また、決算余剰金を原資として、財政調整基金に</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千円、減債基金に</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千円、公共施設整備基金に</a:t>
          </a:r>
          <a:r>
            <a:rPr kumimoji="1" lang="en-US" altLang="ja-JP" sz="1300">
              <a:latin typeface="ＭＳ Ｐゴシック" panose="020B0600070205080204" pitchFamily="50" charset="-128"/>
              <a:ea typeface="ＭＳ Ｐゴシック" panose="020B0600070205080204" pitchFamily="50" charset="-128"/>
            </a:rPr>
            <a:t>190,000</a:t>
          </a:r>
          <a:r>
            <a:rPr kumimoji="1" lang="ja-JP" altLang="en-US" sz="1300">
              <a:latin typeface="ＭＳ Ｐゴシック" panose="020B0600070205080204" pitchFamily="50" charset="-128"/>
              <a:ea typeface="ＭＳ Ｐゴシック" panose="020B0600070205080204" pitchFamily="50" charset="-128"/>
            </a:rPr>
            <a:t>千円を積み立てた。さらに、情報通信基盤施設維持管理費が蓄電池交換業務等により約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たことから、前年度と比較して大幅な増加となった。民生費は、子育て施策の推進のため、金屋第一こども園、金屋学童保育施設及び御霊学童保育施設整備事業を実施したこと等により増額となった。衛生費は、有田広域（ゴミ・し尿）の施設整備事業や当該施設に係る地方債の元金償還が始まったことによる分担金の増により増額となった。商工費は、二川温泉・宿泊施設「白馬」解体撤去事業の終了、しみず温泉（</a:t>
          </a:r>
          <a:r>
            <a:rPr kumimoji="1" lang="en-US" altLang="ja-JP" sz="1300">
              <a:latin typeface="ＭＳ Ｐゴシック" panose="020B0600070205080204" pitchFamily="50" charset="-128"/>
              <a:ea typeface="ＭＳ Ｐゴシック" panose="020B0600070205080204" pitchFamily="50" charset="-128"/>
            </a:rPr>
            <a:t>R6.7</a:t>
          </a:r>
          <a:r>
            <a:rPr kumimoji="1" lang="ja-JP" altLang="en-US" sz="1300">
              <a:latin typeface="ＭＳ Ｐゴシック" panose="020B0600070205080204" pitchFamily="50" charset="-128"/>
              <a:ea typeface="ＭＳ Ｐゴシック" panose="020B0600070205080204" pitchFamily="50" charset="-128"/>
            </a:rPr>
            <a:t>月リニューアルオープン）の完成に伴う事業費の減、町民や町内事業者の生活支援及び地域経済活性化を目的としたクーポン券配布事業の事業費の減等により減額となった。教育費は、鳥屋城小学校グラウンド等改修、藤並小学校空調改修、藤並公民館整備事業等により前年度と比較して増額となった。災害復旧事業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日に発生した豪雨災害に係る災害復旧事業費の一部が令和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年度へ繰り越されたことと、令和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年度の現年度予算に計上した同災害の復旧事業費と併せて執行したため、増額となった。公債費は、令和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年度に実施した繰上償還の影響により令和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年度元利償還額が減少となったものの、全国及び県平均と比較すると高い水準となっている。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財政調整基金の標準財政規模比については、令和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億円積み立て増加したものの標準財政規模が増加となったため、比率としては前年度比</a:t>
          </a:r>
          <a:r>
            <a:rPr kumimoji="1" lang="en-US" altLang="ja-JP" sz="1200">
              <a:latin typeface="ＭＳ ゴシック" pitchFamily="49" charset="-128"/>
              <a:ea typeface="ＭＳ ゴシック" pitchFamily="49" charset="-128"/>
            </a:rPr>
            <a:t>0.33</a:t>
          </a:r>
          <a:r>
            <a:rPr kumimoji="1" lang="ja-JP" altLang="en-US" sz="1200">
              <a:latin typeface="ＭＳ ゴシック" pitchFamily="49" charset="-128"/>
              <a:ea typeface="ＭＳ ゴシック" pitchFamily="49" charset="-128"/>
            </a:rPr>
            <a:t>ポイントの減となった。今後も積立方針である標準財政規模の</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％程度を維持していく予定である。</a:t>
          </a:r>
        </a:p>
        <a:p>
          <a:r>
            <a:rPr kumimoji="1" lang="ja-JP" altLang="en-US" sz="1200">
              <a:latin typeface="ＭＳ ゴシック" pitchFamily="49" charset="-128"/>
              <a:ea typeface="ＭＳ ゴシック" pitchFamily="49" charset="-128"/>
            </a:rPr>
            <a:t>　実質収支額については、継続的に同程度の黒字を確保しているものの、令和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年度と比較すると</a:t>
          </a: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ポイント減少した。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年度の実質単年度収支については、同年度に繰上償還を実施したことにより、他の年度と比較して突出した数値となっている。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本年度決算においては、全ての会計で赤字額は生じていない。</a:t>
          </a:r>
        </a:p>
        <a:p>
          <a:r>
            <a:rPr kumimoji="1" lang="ja-JP" altLang="en-US" sz="1200">
              <a:latin typeface="ＭＳ ゴシック" pitchFamily="49" charset="-128"/>
              <a:ea typeface="ＭＳ ゴシック" pitchFamily="49" charset="-128"/>
            </a:rPr>
            <a:t>　法適用企業である水道事業会計については、一般会計からの基準外繰入は行っておらず、独立採算による事業運営のもと黒字経営を維持している。一方で、水道施設更新事業を令和８年度まで計画しており、多額の資金需要が見込まれることから、今後も持続的かつ計画的な事業経営を図る必要がある。</a:t>
          </a:r>
        </a:p>
        <a:p>
          <a:r>
            <a:rPr kumimoji="1" lang="ja-JP" altLang="en-US" sz="1200">
              <a:latin typeface="ＭＳ ゴシック" pitchFamily="49" charset="-128"/>
              <a:ea typeface="ＭＳ ゴシック" pitchFamily="49" charset="-128"/>
            </a:rPr>
            <a:t>　国民健康保険事業、後期高齢者医療事業及び介護保険事業の保険３事業についても黒字を維持しているが、介護保険事業及び後期高齢者医療事業については、高齢化の進展に伴うサービス利用者の増加や医療費の増加が見込まれる。また、国民健康保険事業については被保険者数が減少傾向にあることから、保険料（税）の見直しや健康増進・疾病予防施策の推進により、適切に経営の安定化を図っていく必要がある。</a:t>
          </a:r>
        </a:p>
        <a:p>
          <a:r>
            <a:rPr kumimoji="1" lang="ja-JP" altLang="en-US" sz="1200">
              <a:latin typeface="ＭＳ ゴシック" pitchFamily="49" charset="-128"/>
              <a:ea typeface="ＭＳ ゴシック" pitchFamily="49" charset="-128"/>
            </a:rPr>
            <a:t>　下水道事業会計については、町内５か所の農業集落排水処理施設を公共下水道へ統合する事業を令和６年度まで実施した。また、簡易水道事業会計とともに令和４年度末をもって打切り決算を行い、令和５年度から地方公営企業法の適用を開始している。今後においても、老朽化が進む施設の整備等を計画的に実施し、持続的な経営の健全化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19197821</v>
      </c>
      <c r="BO4" s="371"/>
      <c r="BP4" s="371"/>
      <c r="BQ4" s="371"/>
      <c r="BR4" s="371"/>
      <c r="BS4" s="371"/>
      <c r="BT4" s="371"/>
      <c r="BU4" s="372"/>
      <c r="BV4" s="370">
        <v>18806996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4.0999999999999996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18413376</v>
      </c>
      <c r="BO5" s="408"/>
      <c r="BP5" s="408"/>
      <c r="BQ5" s="408"/>
      <c r="BR5" s="408"/>
      <c r="BS5" s="408"/>
      <c r="BT5" s="408"/>
      <c r="BU5" s="409"/>
      <c r="BV5" s="407">
        <v>17822373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86.8</v>
      </c>
      <c r="CU5" s="405"/>
      <c r="CV5" s="405"/>
      <c r="CW5" s="405"/>
      <c r="CX5" s="405"/>
      <c r="CY5" s="405"/>
      <c r="CZ5" s="405"/>
      <c r="DA5" s="406"/>
      <c r="DB5" s="404">
        <v>87.7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784445</v>
      </c>
      <c r="BO6" s="408"/>
      <c r="BP6" s="408"/>
      <c r="BQ6" s="408"/>
      <c r="BR6" s="408"/>
      <c r="BS6" s="408"/>
      <c r="BT6" s="408"/>
      <c r="BU6" s="409"/>
      <c r="BV6" s="407">
        <v>984623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87.1</v>
      </c>
      <c r="CU6" s="445"/>
      <c r="CV6" s="445"/>
      <c r="CW6" s="445"/>
      <c r="CX6" s="445"/>
      <c r="CY6" s="445"/>
      <c r="CZ6" s="445"/>
      <c r="DA6" s="446"/>
      <c r="DB6" s="444">
        <v>88.1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483348</v>
      </c>
      <c r="BO7" s="408"/>
      <c r="BP7" s="408"/>
      <c r="BQ7" s="408"/>
      <c r="BR7" s="408"/>
      <c r="BS7" s="408"/>
      <c r="BT7" s="408"/>
      <c r="BU7" s="409"/>
      <c r="BV7" s="407">
        <v>564525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10467526</v>
      </c>
      <c r="CU7" s="408"/>
      <c r="CV7" s="408"/>
      <c r="CW7" s="408"/>
      <c r="CX7" s="408"/>
      <c r="CY7" s="408"/>
      <c r="CZ7" s="408"/>
      <c r="DA7" s="409"/>
      <c r="DB7" s="407">
        <v>10243224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301097</v>
      </c>
      <c r="BO8" s="408"/>
      <c r="BP8" s="408"/>
      <c r="BQ8" s="408"/>
      <c r="BR8" s="408"/>
      <c r="BS8" s="408"/>
      <c r="BT8" s="408"/>
      <c r="BU8" s="409"/>
      <c r="BV8" s="407">
        <v>420098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25258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-119001</v>
      </c>
      <c r="BO9" s="408"/>
      <c r="BP9" s="408"/>
      <c r="BQ9" s="408"/>
      <c r="BR9" s="408"/>
      <c r="BS9" s="408"/>
      <c r="BT9" s="408"/>
      <c r="BU9" s="409"/>
      <c r="BV9" s="407">
        <v>43108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22.2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26361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55615</v>
      </c>
      <c r="BO10" s="408"/>
      <c r="BP10" s="408"/>
      <c r="BQ10" s="408"/>
      <c r="BR10" s="408"/>
      <c r="BS10" s="408"/>
      <c r="BT10" s="408"/>
      <c r="BU10" s="409"/>
      <c r="BV10" s="407">
        <v>5144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761525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24954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24830</v>
      </c>
      <c r="S13" s="492"/>
      <c r="T13" s="492"/>
      <c r="U13" s="492"/>
      <c r="V13" s="493"/>
      <c r="W13" s="423" t="s">
        <v>131</v>
      </c>
      <c r="X13" s="424"/>
      <c r="Y13" s="424"/>
      <c r="Z13" s="424"/>
      <c r="AA13" s="424"/>
      <c r="AB13" s="414"/>
      <c r="AC13" s="458">
        <v>3399</v>
      </c>
      <c r="AD13" s="459"/>
      <c r="AE13" s="459"/>
      <c r="AF13" s="459"/>
      <c r="AG13" s="501"/>
      <c r="AH13" s="458">
        <v>3701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-63386</v>
      </c>
      <c r="BO13" s="408"/>
      <c r="BP13" s="408"/>
      <c r="BQ13" s="408"/>
      <c r="BR13" s="408"/>
      <c r="BS13" s="408"/>
      <c r="BT13" s="408"/>
      <c r="BU13" s="409"/>
      <c r="BV13" s="407">
        <v>759777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13.1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25412</v>
      </c>
      <c r="S14" s="492"/>
      <c r="T14" s="492"/>
      <c r="U14" s="492"/>
      <c r="V14" s="493"/>
      <c r="W14" s="397"/>
      <c r="X14" s="398"/>
      <c r="Y14" s="398"/>
      <c r="Z14" s="398"/>
      <c r="AA14" s="398"/>
      <c r="AB14" s="387"/>
      <c r="AC14" s="494">
        <v>25.6</v>
      </c>
      <c r="AD14" s="495"/>
      <c r="AE14" s="495"/>
      <c r="AF14" s="495"/>
      <c r="AG14" s="496"/>
      <c r="AH14" s="494">
        <v>27.1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25292</v>
      </c>
      <c r="S15" s="492"/>
      <c r="T15" s="492"/>
      <c r="U15" s="492"/>
      <c r="V15" s="493"/>
      <c r="W15" s="423" t="s">
        <v>137</v>
      </c>
      <c r="X15" s="424"/>
      <c r="Y15" s="424"/>
      <c r="Z15" s="424"/>
      <c r="AA15" s="424"/>
      <c r="AB15" s="414"/>
      <c r="AC15" s="458">
        <v>2647</v>
      </c>
      <c r="AD15" s="459"/>
      <c r="AE15" s="459"/>
      <c r="AF15" s="459"/>
      <c r="AG15" s="501"/>
      <c r="AH15" s="458">
        <v>2751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3388468</v>
      </c>
      <c r="BO15" s="371"/>
      <c r="BP15" s="371"/>
      <c r="BQ15" s="371"/>
      <c r="BR15" s="371"/>
      <c r="BS15" s="371"/>
      <c r="BT15" s="371"/>
      <c r="BU15" s="372"/>
      <c r="BV15" s="370">
        <v>3350586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19.899999999999999</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9590538</v>
      </c>
      <c r="BO16" s="408"/>
      <c r="BP16" s="408"/>
      <c r="BQ16" s="408"/>
      <c r="BR16" s="408"/>
      <c r="BS16" s="408"/>
      <c r="BT16" s="408"/>
      <c r="BU16" s="409"/>
      <c r="BV16" s="407">
        <v>9337823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7236</v>
      </c>
      <c r="AD17" s="459"/>
      <c r="AE17" s="459"/>
      <c r="AF17" s="459"/>
      <c r="AG17" s="501"/>
      <c r="AH17" s="458">
        <v>7182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4239751</v>
      </c>
      <c r="BO17" s="408"/>
      <c r="BP17" s="408"/>
      <c r="BQ17" s="408"/>
      <c r="BR17" s="408"/>
      <c r="BS17" s="408"/>
      <c r="BT17" s="408"/>
      <c r="BU17" s="409"/>
      <c r="BV17" s="407">
        <v>4204152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351.84</v>
      </c>
      <c r="M18" s="531"/>
      <c r="N18" s="531"/>
      <c r="O18" s="531"/>
      <c r="P18" s="531"/>
      <c r="Q18" s="531"/>
      <c r="R18" s="532"/>
      <c r="S18" s="532"/>
      <c r="T18" s="532"/>
      <c r="U18" s="532"/>
      <c r="V18" s="533"/>
      <c r="W18" s="425"/>
      <c r="X18" s="426"/>
      <c r="Y18" s="426"/>
      <c r="Z18" s="426"/>
      <c r="AA18" s="426"/>
      <c r="AB18" s="417"/>
      <c r="AC18" s="534">
        <v>54.5</v>
      </c>
      <c r="AD18" s="535"/>
      <c r="AE18" s="535"/>
      <c r="AF18" s="535"/>
      <c r="AG18" s="536"/>
      <c r="AH18" s="534">
        <v>52.7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9245705</v>
      </c>
      <c r="BO18" s="408"/>
      <c r="BP18" s="408"/>
      <c r="BQ18" s="408"/>
      <c r="BR18" s="408"/>
      <c r="BS18" s="408"/>
      <c r="BT18" s="408"/>
      <c r="BU18" s="409"/>
      <c r="BV18" s="407">
        <v>9048227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12704647</v>
      </c>
      <c r="BO19" s="408"/>
      <c r="BP19" s="408"/>
      <c r="BQ19" s="408"/>
      <c r="BR19" s="408"/>
      <c r="BS19" s="408"/>
      <c r="BT19" s="408"/>
      <c r="BU19" s="409"/>
      <c r="BV19" s="407">
        <v>13184302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9506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12627180</v>
      </c>
      <c r="BO22" s="371"/>
      <c r="BP22" s="371"/>
      <c r="BQ22" s="371"/>
      <c r="BR22" s="371"/>
      <c r="BS22" s="371"/>
      <c r="BT22" s="371"/>
      <c r="BU22" s="372"/>
      <c r="BV22" s="370">
        <v>13167157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9331277</v>
      </c>
      <c r="BO23" s="408"/>
      <c r="BP23" s="408"/>
      <c r="BQ23" s="408"/>
      <c r="BR23" s="408"/>
      <c r="BS23" s="408"/>
      <c r="BT23" s="408"/>
      <c r="BU23" s="409"/>
      <c r="BV23" s="407">
        <v>9680481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7000</v>
      </c>
      <c r="R24" s="459"/>
      <c r="S24" s="459"/>
      <c r="T24" s="459"/>
      <c r="U24" s="459"/>
      <c r="V24" s="501"/>
      <c r="W24" s="553"/>
      <c r="X24" s="554"/>
      <c r="Y24" s="555"/>
      <c r="Z24" s="457" t="s">
        <v>161</v>
      </c>
      <c r="AA24" s="437"/>
      <c r="AB24" s="437"/>
      <c r="AC24" s="437"/>
      <c r="AD24" s="437"/>
      <c r="AE24" s="437"/>
      <c r="AF24" s="437"/>
      <c r="AG24" s="438"/>
      <c r="AH24" s="458">
        <v>294</v>
      </c>
      <c r="AI24" s="459"/>
      <c r="AJ24" s="459"/>
      <c r="AK24" s="459"/>
      <c r="AL24" s="501"/>
      <c r="AM24" s="458">
        <v>913752</v>
      </c>
      <c r="AN24" s="459"/>
      <c r="AO24" s="459"/>
      <c r="AP24" s="459"/>
      <c r="AQ24" s="459"/>
      <c r="AR24" s="501"/>
      <c r="AS24" s="458">
        <v>3108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9415377</v>
      </c>
      <c r="BO24" s="408"/>
      <c r="BP24" s="408"/>
      <c r="BQ24" s="408"/>
      <c r="BR24" s="408"/>
      <c r="BS24" s="408"/>
      <c r="BT24" s="408"/>
      <c r="BU24" s="409"/>
      <c r="BV24" s="407">
        <v>9551476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5800</v>
      </c>
      <c r="R25" s="459"/>
      <c r="S25" s="459"/>
      <c r="T25" s="459"/>
      <c r="U25" s="459"/>
      <c r="V25" s="501"/>
      <c r="W25" s="553"/>
      <c r="X25" s="554"/>
      <c r="Y25" s="555"/>
      <c r="Z25" s="457" t="s">
        <v>164</v>
      </c>
      <c r="AA25" s="437"/>
      <c r="AB25" s="437"/>
      <c r="AC25" s="437"/>
      <c r="AD25" s="437"/>
      <c r="AE25" s="437"/>
      <c r="AF25" s="437"/>
      <c r="AG25" s="438"/>
      <c r="AH25" s="458">
        <v>67</v>
      </c>
      <c r="AI25" s="459"/>
      <c r="AJ25" s="459"/>
      <c r="AK25" s="459"/>
      <c r="AL25" s="501"/>
      <c r="AM25" s="458">
        <v>194032</v>
      </c>
      <c r="AN25" s="459"/>
      <c r="AO25" s="459"/>
      <c r="AP25" s="459"/>
      <c r="AQ25" s="459"/>
      <c r="AR25" s="501"/>
      <c r="AS25" s="458">
        <v>2896</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2039546</v>
      </c>
      <c r="BO25" s="371"/>
      <c r="BP25" s="371"/>
      <c r="BQ25" s="371"/>
      <c r="BR25" s="371"/>
      <c r="BS25" s="371"/>
      <c r="BT25" s="371"/>
      <c r="BU25" s="372"/>
      <c r="BV25" s="370">
        <v>463837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5400</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18510</v>
      </c>
      <c r="AN26" s="459"/>
      <c r="AO26" s="459"/>
      <c r="AP26" s="459"/>
      <c r="AQ26" s="459"/>
      <c r="AR26" s="501"/>
      <c r="AS26" s="458">
        <v>3702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3000</v>
      </c>
      <c r="R27" s="459"/>
      <c r="S27" s="459"/>
      <c r="T27" s="459"/>
      <c r="U27" s="459"/>
      <c r="V27" s="501"/>
      <c r="W27" s="553"/>
      <c r="X27" s="554"/>
      <c r="Y27" s="555"/>
      <c r="Z27" s="457" t="s">
        <v>170</v>
      </c>
      <c r="AA27" s="437"/>
      <c r="AB27" s="437"/>
      <c r="AC27" s="437"/>
      <c r="AD27" s="437"/>
      <c r="AE27" s="437"/>
      <c r="AF27" s="437"/>
      <c r="AG27" s="438"/>
      <c r="AH27" s="458">
        <v>3</v>
      </c>
      <c r="AI27" s="459"/>
      <c r="AJ27" s="459"/>
      <c r="AK27" s="459"/>
      <c r="AL27" s="501"/>
      <c r="AM27" s="458">
        <v>11556</v>
      </c>
      <c r="AN27" s="459"/>
      <c r="AO27" s="459"/>
      <c r="AP27" s="459"/>
      <c r="AQ27" s="459"/>
      <c r="AR27" s="501"/>
      <c r="AS27" s="458">
        <v>3852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2500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4156770</v>
      </c>
      <c r="BO28" s="371"/>
      <c r="BP28" s="371"/>
      <c r="BQ28" s="371"/>
      <c r="BR28" s="371"/>
      <c r="BS28" s="371"/>
      <c r="BT28" s="371"/>
      <c r="BU28" s="372"/>
      <c r="BV28" s="370">
        <v>4101155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14</v>
      </c>
      <c r="M29" s="459"/>
      <c r="N29" s="459"/>
      <c r="O29" s="459"/>
      <c r="P29" s="501"/>
      <c r="Q29" s="458">
        <v>2300</v>
      </c>
      <c r="R29" s="459"/>
      <c r="S29" s="459"/>
      <c r="T29" s="459"/>
      <c r="U29" s="459"/>
      <c r="V29" s="501"/>
      <c r="W29" s="556"/>
      <c r="X29" s="557"/>
      <c r="Y29" s="558"/>
      <c r="Z29" s="457" t="s">
        <v>176</v>
      </c>
      <c r="AA29" s="437"/>
      <c r="AB29" s="437"/>
      <c r="AC29" s="437"/>
      <c r="AD29" s="437"/>
      <c r="AE29" s="437"/>
      <c r="AF29" s="437"/>
      <c r="AG29" s="438"/>
      <c r="AH29" s="458">
        <v>297</v>
      </c>
      <c r="AI29" s="459"/>
      <c r="AJ29" s="459"/>
      <c r="AK29" s="459"/>
      <c r="AL29" s="501"/>
      <c r="AM29" s="458">
        <v>925308</v>
      </c>
      <c r="AN29" s="459"/>
      <c r="AO29" s="459"/>
      <c r="AP29" s="459"/>
      <c r="AQ29" s="459"/>
      <c r="AR29" s="501"/>
      <c r="AS29" s="458">
        <v>3116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1003873</v>
      </c>
      <c r="BO29" s="408"/>
      <c r="BP29" s="408"/>
      <c r="BQ29" s="408"/>
      <c r="BR29" s="408"/>
      <c r="BS29" s="408"/>
      <c r="BT29" s="408"/>
      <c r="BU29" s="409"/>
      <c r="BV29" s="407">
        <v>870336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8589512</v>
      </c>
      <c r="BO30" s="527"/>
      <c r="BP30" s="527"/>
      <c r="BQ30" s="527"/>
      <c r="BR30" s="527"/>
      <c r="BS30" s="527"/>
      <c r="BT30" s="527"/>
      <c r="BU30" s="528"/>
      <c r="BV30" s="526">
        <v>7968447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有田川町国民健康保険事業特別会計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有田川町水道事業会計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有田川町かなや明恵峡温泉特別会計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和歌山県市町村総合事務組合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有田川町ふるさと開発公社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有田川町介護保険事業特別会計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有田川町簡易水道事業会計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和歌山地方税回収機構</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有田観光物産センター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有田川町後期高齢者医療特別会計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有田川町下水道事業会計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有田周辺広域圏事務組合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有田川町特別養護老人ホーム等事業特別会計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有田郡老人福祉施設事務組合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有田聖苑事務組合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和歌山県後期高齢者医療広域連合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有田周辺広域圏事務組合（公営企業会計）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和歌山県後期高齢者医療広域連合（特別会計）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DqINkc56oHExs6PijHlT8fI/9A/SzdK9Kpqjbr/Xb6UcyGVtRxJnEm0J/Gs7s2wDpxYqz55nEGiTcD+7BjR1g==" saltValue="HsKAOmBITrHtO3PAbOcx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11.37</v>
      </c>
      <c r="G34" s="33">
        <v>11.78</v>
      </c>
      <c r="H34" s="33">
        <v>13.4</v>
      </c>
      <c r="I34" s="33">
        <v>14.36</v>
      </c>
      <c r="J34" s="34">
        <v>15.76</v>
      </c>
      <c r="K34" s="22"/>
      <c r="L34" s="22"/>
      <c r="M34" s="22"/>
      <c r="N34" s="22"/>
      <c r="O34" s="22"/>
      <c r="P34" s="22"/>
    </row>
    <row r="35" spans="1:16" ht="39" customHeight="1" x14ac:dyDescent="0.15">
      <c r="A35" s="22"/>
      <c r="B35" s="35"/>
      <c r="C35" s="1145" t="s">
        <v>535</v>
      </c>
      <c r="D35" s="1146"/>
      <c r="E35" s="1147"/>
      <c r="F35" s="36">
        <v>3.53</v>
      </c>
      <c r="G35" s="37">
        <v>4.4400000000000004</v>
      </c>
      <c r="H35" s="37">
        <v>3.68</v>
      </c>
      <c r="I35" s="37">
        <v>4.0999999999999996</v>
      </c>
      <c r="J35" s="38">
        <v>2.87</v>
      </c>
      <c r="K35" s="22"/>
      <c r="L35" s="22"/>
      <c r="M35" s="22"/>
      <c r="N35" s="22"/>
      <c r="O35" s="22"/>
      <c r="P35" s="22"/>
    </row>
    <row r="36" spans="1:16" ht="39" customHeight="1" x14ac:dyDescent="0.15">
      <c r="A36" s="22"/>
      <c r="B36" s="35"/>
      <c r="C36" s="1145" t="s">
        <v>536</v>
      </c>
      <c r="D36" s="1146"/>
      <c r="E36" s="1147"/>
      <c r="F36" s="36">
        <v>0.61</v>
      </c>
      <c r="G36" s="37">
        <v>0.57999999999999996</v>
      </c>
      <c r="H36" s="37">
        <v>0.46</v>
      </c>
      <c r="I36" s="37">
        <v>0.37</v>
      </c>
      <c r="J36" s="38">
        <v>0.84</v>
      </c>
      <c r="K36" s="22"/>
      <c r="L36" s="22"/>
      <c r="M36" s="22"/>
      <c r="N36" s="22"/>
      <c r="O36" s="22"/>
      <c r="P36" s="22"/>
    </row>
    <row r="37" spans="1:16" ht="39" customHeight="1" x14ac:dyDescent="0.15">
      <c r="A37" s="22"/>
      <c r="B37" s="35"/>
      <c r="C37" s="1145" t="s">
        <v>537</v>
      </c>
      <c r="D37" s="1146"/>
      <c r="E37" s="1147"/>
      <c r="F37" s="36" t="s">
        <v>489</v>
      </c>
      <c r="G37" s="37" t="s">
        <v>489</v>
      </c>
      <c r="H37" s="37" t="s">
        <v>489</v>
      </c>
      <c r="I37" s="37" t="s">
        <v>489</v>
      </c>
      <c r="J37" s="38">
        <v>0.66</v>
      </c>
      <c r="K37" s="22"/>
      <c r="L37" s="22"/>
      <c r="M37" s="22"/>
      <c r="N37" s="22"/>
      <c r="O37" s="22"/>
      <c r="P37" s="22"/>
    </row>
    <row r="38" spans="1:16" ht="39" customHeight="1" x14ac:dyDescent="0.15">
      <c r="A38" s="22"/>
      <c r="B38" s="35"/>
      <c r="C38" s="1145" t="s">
        <v>538</v>
      </c>
      <c r="D38" s="1146"/>
      <c r="E38" s="1147"/>
      <c r="F38" s="36" t="s">
        <v>489</v>
      </c>
      <c r="G38" s="37" t="s">
        <v>489</v>
      </c>
      <c r="H38" s="37" t="s">
        <v>489</v>
      </c>
      <c r="I38" s="37">
        <v>0.24</v>
      </c>
      <c r="J38" s="38">
        <v>0.47</v>
      </c>
      <c r="K38" s="22"/>
      <c r="L38" s="22"/>
      <c r="M38" s="22"/>
      <c r="N38" s="22"/>
      <c r="O38" s="22"/>
      <c r="P38" s="22"/>
    </row>
    <row r="39" spans="1:16" ht="39" customHeight="1" x14ac:dyDescent="0.15">
      <c r="A39" s="22"/>
      <c r="B39" s="35"/>
      <c r="C39" s="1145" t="s">
        <v>539</v>
      </c>
      <c r="D39" s="1146"/>
      <c r="E39" s="1147"/>
      <c r="F39" s="36">
        <v>0.04</v>
      </c>
      <c r="G39" s="37">
        <v>0.05</v>
      </c>
      <c r="H39" s="37">
        <v>0.04</v>
      </c>
      <c r="I39" s="37">
        <v>0.16</v>
      </c>
      <c r="J39" s="38">
        <v>0.36</v>
      </c>
      <c r="K39" s="22"/>
      <c r="L39" s="22"/>
      <c r="M39" s="22"/>
      <c r="N39" s="22"/>
      <c r="O39" s="22"/>
      <c r="P39" s="22"/>
    </row>
    <row r="40" spans="1:16" ht="39" customHeight="1" x14ac:dyDescent="0.15">
      <c r="A40" s="22"/>
      <c r="B40" s="35"/>
      <c r="C40" s="1145" t="s">
        <v>540</v>
      </c>
      <c r="D40" s="1146"/>
      <c r="E40" s="1147"/>
      <c r="F40" s="36">
        <v>0.1</v>
      </c>
      <c r="G40" s="37">
        <v>0.1</v>
      </c>
      <c r="H40" s="37">
        <v>0.1</v>
      </c>
      <c r="I40" s="37">
        <v>0.1</v>
      </c>
      <c r="J40" s="38">
        <v>0.14000000000000001</v>
      </c>
      <c r="K40" s="22"/>
      <c r="L40" s="22"/>
      <c r="M40" s="22"/>
      <c r="N40" s="22"/>
      <c r="O40" s="22"/>
      <c r="P40" s="22"/>
    </row>
    <row r="41" spans="1:16" ht="39" customHeight="1" x14ac:dyDescent="0.15">
      <c r="A41" s="22"/>
      <c r="B41" s="35"/>
      <c r="C41" s="1145" t="s">
        <v>541</v>
      </c>
      <c r="D41" s="1146"/>
      <c r="E41" s="1147"/>
      <c r="F41" s="36">
        <v>0.02</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0</v>
      </c>
      <c r="G43" s="42">
        <v>0.01</v>
      </c>
      <c r="H43" s="42">
        <v>0.22</v>
      </c>
      <c r="I43" s="42">
        <v>0.16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wqcy6dL5mBhTGGR4ggu0Sl+odCA+oqj2lqhb7XM/P/+YSrLgG5X6tjq6IjiZ2pktLckluPLt91MCq0bwx9xKg==" saltValue="QaOIsZ78oizrYgiGkC47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2374</v>
      </c>
      <c r="L45" s="60">
        <v>2485</v>
      </c>
      <c r="M45" s="60">
        <v>2406</v>
      </c>
      <c r="N45" s="60">
        <v>2172</v>
      </c>
      <c r="O45" s="61">
        <v>1902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972</v>
      </c>
      <c r="L48" s="64">
        <v>1015</v>
      </c>
      <c r="M48" s="64">
        <v>1017</v>
      </c>
      <c r="N48" s="64">
        <v>933</v>
      </c>
      <c r="O48" s="65">
        <v>935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28</v>
      </c>
      <c r="L49" s="64">
        <v>28</v>
      </c>
      <c r="M49" s="64">
        <v>30</v>
      </c>
      <c r="N49" s="64">
        <v>57</v>
      </c>
      <c r="O49" s="65">
        <v>108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2450</v>
      </c>
      <c r="L52" s="64">
        <v>2461</v>
      </c>
      <c r="M52" s="64">
        <v>2323</v>
      </c>
      <c r="N52" s="64">
        <v>2195</v>
      </c>
      <c r="O52" s="65">
        <v>2123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924</v>
      </c>
      <c r="L53" s="69">
        <v>1067</v>
      </c>
      <c r="M53" s="69">
        <v>1130</v>
      </c>
      <c r="N53" s="69">
        <v>967</v>
      </c>
      <c r="O53" s="70">
        <v>822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9Syda2HVzKBI1r4oAgkr7ekGIPmEK2NzFKIIeF57PQbpami6gWpGj6iopvsy4boaNJArJ3M/VV1PZAqhsbjTA==" saltValue="Z2yLZB+7N6BuZVgKqq+h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17517</v>
      </c>
      <c r="J41" s="344">
        <v>16359</v>
      </c>
      <c r="K41" s="344">
        <v>14864</v>
      </c>
      <c r="L41" s="344">
        <v>13167</v>
      </c>
      <c r="M41" s="345">
        <v>12627</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12190</v>
      </c>
      <c r="J43" s="347">
        <v>11472</v>
      </c>
      <c r="K43" s="347">
        <v>10605</v>
      </c>
      <c r="L43" s="347">
        <v>9752</v>
      </c>
      <c r="M43" s="348">
        <v>9310</v>
      </c>
    </row>
    <row r="44" spans="2:13" ht="27.75" customHeight="1" x14ac:dyDescent="0.15">
      <c r="B44" s="1186"/>
      <c r="C44" s="1187"/>
      <c r="D44" s="106"/>
      <c r="E44" s="1192" t="s">
        <v>34</v>
      </c>
      <c r="F44" s="1192"/>
      <c r="G44" s="1192"/>
      <c r="H44" s="1193"/>
      <c r="I44" s="346">
        <v>920</v>
      </c>
      <c r="J44" s="347">
        <v>1422</v>
      </c>
      <c r="K44" s="347">
        <v>2289</v>
      </c>
      <c r="L44" s="347">
        <v>2790</v>
      </c>
      <c r="M44" s="348">
        <v>2789</v>
      </c>
    </row>
    <row r="45" spans="2:13" ht="27.75" customHeight="1" x14ac:dyDescent="0.15">
      <c r="B45" s="1186"/>
      <c r="C45" s="1187"/>
      <c r="D45" s="106"/>
      <c r="E45" s="1192" t="s">
        <v>35</v>
      </c>
      <c r="F45" s="1192"/>
      <c r="G45" s="1192"/>
      <c r="H45" s="1193"/>
      <c r="I45" s="346">
        <v>2563</v>
      </c>
      <c r="J45" s="347">
        <v>2505</v>
      </c>
      <c r="K45" s="347">
        <v>2471</v>
      </c>
      <c r="L45" s="347">
        <v>2562</v>
      </c>
      <c r="M45" s="348">
        <v>2629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11749</v>
      </c>
      <c r="J50" s="347">
        <v>12596</v>
      </c>
      <c r="K50" s="347">
        <v>13155</v>
      </c>
      <c r="L50" s="347">
        <v>12473</v>
      </c>
      <c r="M50" s="348">
        <v>13387</v>
      </c>
    </row>
    <row r="51" spans="2:13" ht="27.75" customHeight="1" x14ac:dyDescent="0.15">
      <c r="B51" s="1186"/>
      <c r="C51" s="1187"/>
      <c r="D51" s="106"/>
      <c r="E51" s="1192" t="s">
        <v>42</v>
      </c>
      <c r="F51" s="1192"/>
      <c r="G51" s="1192"/>
      <c r="H51" s="1193"/>
      <c r="I51" s="346">
        <v>16</v>
      </c>
      <c r="J51" s="347">
        <v>12</v>
      </c>
      <c r="K51" s="347">
        <v>8</v>
      </c>
      <c r="L51" s="347">
        <v>4</v>
      </c>
      <c r="M51" s="348">
        <v>1</v>
      </c>
    </row>
    <row r="52" spans="2:13" ht="27.75" customHeight="1" x14ac:dyDescent="0.15">
      <c r="B52" s="1188"/>
      <c r="C52" s="1189"/>
      <c r="D52" s="106"/>
      <c r="E52" s="1192" t="s">
        <v>43</v>
      </c>
      <c r="F52" s="1192"/>
      <c r="G52" s="1192"/>
      <c r="H52" s="1193"/>
      <c r="I52" s="346">
        <v>21174</v>
      </c>
      <c r="J52" s="347">
        <v>20138</v>
      </c>
      <c r="K52" s="347">
        <v>19244</v>
      </c>
      <c r="L52" s="347">
        <v>18824</v>
      </c>
      <c r="M52" s="348">
        <v>18068</v>
      </c>
    </row>
    <row r="53" spans="2:13" ht="27.75" customHeight="1" thickBot="1" x14ac:dyDescent="0.2">
      <c r="B53" s="1199" t="s">
        <v>19</v>
      </c>
      <c r="C53" s="1200"/>
      <c r="D53" s="110"/>
      <c r="E53" s="1201" t="s">
        <v>44</v>
      </c>
      <c r="F53" s="1201"/>
      <c r="G53" s="1201"/>
      <c r="H53" s="1202"/>
      <c r="I53" s="349">
        <v>252</v>
      </c>
      <c r="J53" s="350">
        <v>-988</v>
      </c>
      <c r="K53" s="350">
        <v>-2177</v>
      </c>
      <c r="L53" s="350">
        <v>-3030</v>
      </c>
      <c r="M53" s="351">
        <v>-4101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q5HcB+PJmUcV61SwRVpRAO+nmxyZJAQQxnJHcThYiGPPFu8SoiyzPnou1xRsheKJM+NVzVQqJcOUUDG8gB8kQ==" saltValue="EyRerUl8N09JmdXjIagn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4146</v>
      </c>
      <c r="G55" s="352">
        <v>4101</v>
      </c>
      <c r="H55" s="353">
        <v>4157</v>
      </c>
    </row>
    <row r="56" spans="2:8" ht="52.5" customHeight="1" x14ac:dyDescent="0.15">
      <c r="B56" s="122"/>
      <c r="C56" s="1213" t="s">
        <v>47</v>
      </c>
      <c r="D56" s="1213"/>
      <c r="E56" s="1214"/>
      <c r="F56" s="354">
        <v>1588</v>
      </c>
      <c r="G56" s="354">
        <v>870</v>
      </c>
      <c r="H56" s="355">
        <v>1004</v>
      </c>
    </row>
    <row r="57" spans="2:8" ht="53.25" customHeight="1" x14ac:dyDescent="0.15">
      <c r="B57" s="122"/>
      <c r="C57" s="1215" t="s">
        <v>48</v>
      </c>
      <c r="D57" s="1215"/>
      <c r="E57" s="1216"/>
      <c r="F57" s="356">
        <v>7871</v>
      </c>
      <c r="G57" s="356">
        <v>7968</v>
      </c>
      <c r="H57" s="357">
        <v>8590</v>
      </c>
    </row>
    <row r="58" spans="2:8" ht="45.75" customHeight="1" x14ac:dyDescent="0.15">
      <c r="B58" s="123"/>
      <c r="C58" s="1203" t="s">
        <v>561</v>
      </c>
      <c r="D58" s="1204"/>
      <c r="E58" s="1205"/>
      <c r="F58" s="358">
        <v>3048</v>
      </c>
      <c r="G58" s="358">
        <v>2901</v>
      </c>
      <c r="H58" s="359">
        <v>3007</v>
      </c>
    </row>
    <row r="59" spans="2:8" ht="45.75" customHeight="1" x14ac:dyDescent="0.15">
      <c r="B59" s="123"/>
      <c r="C59" s="1203" t="s">
        <v>562</v>
      </c>
      <c r="D59" s="1204"/>
      <c r="E59" s="1205"/>
      <c r="F59" s="358">
        <v>1651</v>
      </c>
      <c r="G59" s="358">
        <v>2016</v>
      </c>
      <c r="H59" s="359">
        <v>2548</v>
      </c>
    </row>
    <row r="60" spans="2:8" ht="45.75" customHeight="1" x14ac:dyDescent="0.15">
      <c r="B60" s="123"/>
      <c r="C60" s="1203" t="s">
        <v>563</v>
      </c>
      <c r="D60" s="1204"/>
      <c r="E60" s="1205"/>
      <c r="F60" s="358">
        <v>1317</v>
      </c>
      <c r="G60" s="358">
        <v>1263</v>
      </c>
      <c r="H60" s="359">
        <v>1211</v>
      </c>
    </row>
    <row r="61" spans="2:8" ht="45.75" customHeight="1" x14ac:dyDescent="0.15">
      <c r="B61" s="123"/>
      <c r="C61" s="1203" t="s">
        <v>564</v>
      </c>
      <c r="D61" s="1204"/>
      <c r="E61" s="1205"/>
      <c r="F61" s="358">
        <v>611</v>
      </c>
      <c r="G61" s="358">
        <v>611</v>
      </c>
      <c r="H61" s="359">
        <v>612</v>
      </c>
    </row>
    <row r="62" spans="2:8" ht="45.75" customHeight="1" thickBot="1" x14ac:dyDescent="0.2">
      <c r="B62" s="124"/>
      <c r="C62" s="1206" t="s">
        <v>565</v>
      </c>
      <c r="D62" s="1207"/>
      <c r="E62" s="1208"/>
      <c r="F62" s="360">
        <v>521</v>
      </c>
      <c r="G62" s="360">
        <v>501</v>
      </c>
      <c r="H62" s="361">
        <v>501</v>
      </c>
    </row>
    <row r="63" spans="2:8" ht="52.5" customHeight="1" thickBot="1" x14ac:dyDescent="0.2">
      <c r="B63" s="125"/>
      <c r="C63" s="1209" t="s">
        <v>49</v>
      </c>
      <c r="D63" s="1209"/>
      <c r="E63" s="1210"/>
      <c r="F63" s="362">
        <v>13606</v>
      </c>
      <c r="G63" s="362">
        <v>12940</v>
      </c>
      <c r="H63" s="363">
        <v>13750</v>
      </c>
    </row>
    <row r="64" spans="2:8" x14ac:dyDescent="0.15"/>
  </sheetData>
  <sheetProtection algorithmName="SHA-512" hashValue="O0rg4JS8FYCqvUM57MUyH9sSWe2qdBj3P03rBX0jhQ2t5T6aWs3MrDm9WrBAxw5t4gG1+/R+FQ1nBwK528bpaA==" saltValue="4t6PkN4XQbpkbCJaB2UD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106381</v>
      </c>
      <c r="E3" s="144"/>
      <c r="F3" s="145">
        <v>78575</v>
      </c>
      <c r="G3" s="146"/>
      <c r="H3" s="147"/>
    </row>
    <row r="4" spans="1:8" x14ac:dyDescent="0.15">
      <c r="A4" s="148"/>
      <c r="B4" s="149"/>
      <c r="C4" s="150"/>
      <c r="D4" s="151">
        <v>79947</v>
      </c>
      <c r="E4" s="152"/>
      <c r="F4" s="153">
        <v>41766</v>
      </c>
      <c r="G4" s="154"/>
      <c r="H4" s="155"/>
    </row>
    <row r="5" spans="1:8" x14ac:dyDescent="0.15">
      <c r="A5" s="136" t="s">
        <v>521</v>
      </c>
      <c r="B5" s="141"/>
      <c r="C5" s="142"/>
      <c r="D5" s="143">
        <v>70298</v>
      </c>
      <c r="E5" s="144"/>
      <c r="F5" s="145">
        <v>61630</v>
      </c>
      <c r="G5" s="146"/>
      <c r="H5" s="147"/>
    </row>
    <row r="6" spans="1:8" x14ac:dyDescent="0.15">
      <c r="A6" s="148"/>
      <c r="B6" s="149"/>
      <c r="C6" s="150"/>
      <c r="D6" s="151">
        <v>47122</v>
      </c>
      <c r="E6" s="152"/>
      <c r="F6" s="153">
        <v>28910</v>
      </c>
      <c r="G6" s="154"/>
      <c r="H6" s="155"/>
    </row>
    <row r="7" spans="1:8" x14ac:dyDescent="0.15">
      <c r="A7" s="136" t="s">
        <v>522</v>
      </c>
      <c r="B7" s="141"/>
      <c r="C7" s="142"/>
      <c r="D7" s="143">
        <v>52408</v>
      </c>
      <c r="E7" s="144"/>
      <c r="F7" s="145">
        <v>76485</v>
      </c>
      <c r="G7" s="146"/>
      <c r="H7" s="147"/>
    </row>
    <row r="8" spans="1:8" x14ac:dyDescent="0.15">
      <c r="A8" s="148"/>
      <c r="B8" s="149"/>
      <c r="C8" s="150"/>
      <c r="D8" s="151">
        <v>24183</v>
      </c>
      <c r="E8" s="152"/>
      <c r="F8" s="153">
        <v>29566</v>
      </c>
      <c r="G8" s="154"/>
      <c r="H8" s="155"/>
    </row>
    <row r="9" spans="1:8" x14ac:dyDescent="0.15">
      <c r="A9" s="136" t="s">
        <v>523</v>
      </c>
      <c r="B9" s="141"/>
      <c r="C9" s="142"/>
      <c r="D9" s="143">
        <v>78513</v>
      </c>
      <c r="E9" s="144"/>
      <c r="F9" s="145">
        <v>112663</v>
      </c>
      <c r="G9" s="146"/>
      <c r="H9" s="147"/>
    </row>
    <row r="10" spans="1:8" x14ac:dyDescent="0.15">
      <c r="A10" s="148"/>
      <c r="B10" s="149"/>
      <c r="C10" s="150"/>
      <c r="D10" s="151">
        <v>29588</v>
      </c>
      <c r="E10" s="152"/>
      <c r="F10" s="153">
        <v>40851</v>
      </c>
      <c r="G10" s="154"/>
      <c r="H10" s="155"/>
    </row>
    <row r="11" spans="1:8" x14ac:dyDescent="0.15">
      <c r="A11" s="136" t="s">
        <v>524</v>
      </c>
      <c r="B11" s="141"/>
      <c r="C11" s="142"/>
      <c r="D11" s="143">
        <v>79382</v>
      </c>
      <c r="E11" s="144"/>
      <c r="F11" s="145">
        <v>82715</v>
      </c>
      <c r="G11" s="146"/>
      <c r="H11" s="147"/>
    </row>
    <row r="12" spans="1:8" x14ac:dyDescent="0.15">
      <c r="A12" s="148"/>
      <c r="B12" s="149"/>
      <c r="C12" s="156"/>
      <c r="D12" s="151">
        <v>53433</v>
      </c>
      <c r="E12" s="152"/>
      <c r="F12" s="153">
        <v>46196</v>
      </c>
      <c r="G12" s="154"/>
      <c r="H12" s="155"/>
    </row>
    <row r="13" spans="1:8" x14ac:dyDescent="0.15">
      <c r="A13" s="136"/>
      <c r="B13" s="141"/>
      <c r="C13" s="157"/>
      <c r="D13" s="158">
        <v>77396</v>
      </c>
      <c r="E13" s="159"/>
      <c r="F13" s="160">
        <v>82414</v>
      </c>
      <c r="G13" s="161"/>
      <c r="H13" s="147"/>
    </row>
    <row r="14" spans="1:8" x14ac:dyDescent="0.15">
      <c r="A14" s="148"/>
      <c r="B14" s="149"/>
      <c r="C14" s="150"/>
      <c r="D14" s="151">
        <v>46855</v>
      </c>
      <c r="E14" s="152"/>
      <c r="F14" s="153">
        <v>37458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3.54</v>
      </c>
      <c r="C19" s="162">
        <f>ROUND(VALUE(SUBSTITUTE(実質収支比率等に係る経年分析!G$48,"▲","-")),2)</f>
        <v>4.45</v>
      </c>
      <c r="D19" s="162">
        <f>ROUND(VALUE(SUBSTITUTE(実質収支比率等に係る経年分析!H$48,"▲","-")),2)</f>
        <v>3.68</v>
      </c>
      <c r="E19" s="162">
        <f>ROUND(VALUE(SUBSTITUTE(実質収支比率等に係る経年分析!I$48,"▲","-")),2)</f>
        <v>4.0999999999999996</v>
      </c>
      <c r="F19" s="162">
        <f>ROUND(VALUE(SUBSTITUTE(実質収支比率等に係る経年分析!J$48,"▲","-")),2)</f>
        <v>2.88</v>
      </c>
    </row>
    <row r="20" spans="1:11" x14ac:dyDescent="0.15">
      <c r="A20" s="162" t="s">
        <v>53</v>
      </c>
      <c r="B20" s="162">
        <f>ROUND(VALUE(SUBSTITUTE(実質収支比率等に係る経年分析!F$47,"▲","-")),2)</f>
        <v>40.44</v>
      </c>
      <c r="C20" s="162">
        <f>ROUND(VALUE(SUBSTITUTE(実質収支比率等に係る経年分析!G$47,"▲","-")),2)</f>
        <v>39</v>
      </c>
      <c r="D20" s="162">
        <f>ROUND(VALUE(SUBSTITUTE(実質収支比率等に係る経年分析!H$47,"▲","-")),2)</f>
        <v>40.520000000000003</v>
      </c>
      <c r="E20" s="162">
        <f>ROUND(VALUE(SUBSTITUTE(実質収支比率等に係る経年分析!I$47,"▲","-")),2)</f>
        <v>40.04</v>
      </c>
      <c r="F20" s="162">
        <f>ROUND(VALUE(SUBSTITUTE(実質収支比率等に係る経年分析!J$47,"▲","-")),2)</f>
        <v>39.71</v>
      </c>
    </row>
    <row r="21" spans="1:11" x14ac:dyDescent="0.15">
      <c r="A21" s="162" t="s">
        <v>54</v>
      </c>
      <c r="B21" s="162">
        <f>IF(ISNUMBER(VALUE(SUBSTITUTE(実質収支比率等に係る経年分析!F$49,"▲","-"))),ROUND(VALUE(SUBSTITUTE(実質収支比率等に係る経年分析!F$49,"▲","-")),2),NA())</f>
        <v>0.02</v>
      </c>
      <c r="C21" s="162">
        <f>IF(ISNUMBER(VALUE(SUBSTITUTE(実質収支比率等に係る経年分析!G$49,"▲","-"))),ROUND(VALUE(SUBSTITUTE(実質収支比率等に係る経年分析!G$49,"▲","-")),2),NA())</f>
        <v>1.0900000000000001</v>
      </c>
      <c r="D21" s="162">
        <f>IF(ISNUMBER(VALUE(SUBSTITUTE(実質収支比率等に係る経年分析!H$49,"▲","-"))),ROUND(VALUE(SUBSTITUTE(実質収支比率等に係る経年分析!H$49,"▲","-")),2),NA())</f>
        <v>-0.85</v>
      </c>
      <c r="E21" s="162">
        <f>IF(ISNUMBER(VALUE(SUBSTITUTE(実質収支比率等に係る経年分析!I$49,"▲","-"))),ROUND(VALUE(SUBSTITUTE(実質収支比率等に係る経年分析!I$49,"▲","-")),2),NA())</f>
        <v>7.42</v>
      </c>
      <c r="F21" s="162">
        <f>IF(ISNUMBER(VALUE(SUBSTITUTE(実質収支比率等に係る経年分析!J$49,"▲","-"))),ROUND(VALUE(SUBSTITUTE(実質収支比率等に係る経年分析!J$49,"▲","-")),2),NA())</f>
        <v>-0.61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有田川町特別養護老人ホーム等事業特別会計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有田川町後期高齢者医療特別会計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有田川町国民健康保険事業特別会計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0.36</v>
      </c>
    </row>
    <row r="32" spans="1:11" x14ac:dyDescent="0.15">
      <c r="A32" s="163" t="str">
        <f>IF(連結実質赤字比率に係る赤字・黒字の構成分析!C$38="",NA(),連結実質赤字比率に係る赤字・黒字の構成分析!C$38)</f>
        <v>有田川町簡易水道事業会計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0.47</v>
      </c>
    </row>
    <row r="33" spans="1:16" x14ac:dyDescent="0.15">
      <c r="A33" s="163" t="str">
        <f>IF(連結実質赤字比率に係る赤字・黒字の構成分析!C$37="",NA(),連結実質赤字比率に係る赤字・黒字の構成分析!C$37)</f>
        <v>有田川町下水道事業会計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15">
      <c r="A34" s="163" t="str">
        <f>IF(連結実質赤字比率に係る赤字・黒字の構成分析!C$36="",NA(),連結実質赤字比率に係る赤字・黒字の構成分析!C$36)</f>
        <v>有田川町介護保険事業特別会計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0.57999999999999996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4.4400000000000004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2.87</v>
      </c>
    </row>
    <row r="36" spans="1:16" x14ac:dyDescent="0.15">
      <c r="A36" s="163" t="str">
        <f>IF(連結実質赤字比率に係る赤字・黒字の構成分析!C$34="",NA(),連結実質赤字比率に係る赤字・黒字の構成分析!C$34)</f>
        <v>有田川町水道事業会計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2450</v>
      </c>
      <c r="E42" s="164"/>
      <c r="F42" s="164"/>
      <c r="G42" s="164">
        <f>'実質公債費比率（分子）の構造'!L$52</f>
        <v>2461</v>
      </c>
      <c r="H42" s="164"/>
      <c r="I42" s="164"/>
      <c r="J42" s="164">
        <f>'実質公債費比率（分子）の構造'!M$52</f>
        <v>2323</v>
      </c>
      <c r="K42" s="164"/>
      <c r="L42" s="164"/>
      <c r="M42" s="164">
        <f>'実質公債費比率（分子）の構造'!N$52</f>
        <v>2195</v>
      </c>
      <c r="N42" s="164"/>
      <c r="O42" s="164"/>
      <c r="P42" s="164">
        <f>'実質公債費比率（分子）の構造'!O$52</f>
        <v>2123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28</v>
      </c>
      <c r="C45" s="164"/>
      <c r="D45" s="164"/>
      <c r="E45" s="164">
        <f>'実質公債費比率（分子）の構造'!L$49</f>
        <v>28</v>
      </c>
      <c r="F45" s="164"/>
      <c r="G45" s="164"/>
      <c r="H45" s="164">
        <f>'実質公債費比率（分子）の構造'!M$49</f>
        <v>30</v>
      </c>
      <c r="I45" s="164"/>
      <c r="J45" s="164"/>
      <c r="K45" s="164">
        <f>'実質公債費比率（分子）の構造'!N$49</f>
        <v>57</v>
      </c>
      <c r="L45" s="164"/>
      <c r="M45" s="164"/>
      <c r="N45" s="164">
        <f>'実質公債費比率（分子）の構造'!O$49</f>
        <v>108</v>
      </c>
      <c r="O45" s="164"/>
      <c r="P45" s="164"/>
    </row>
    <row r="46" spans="1:16" x14ac:dyDescent="0.15">
      <c r="A46" s="164" t="s">
        <v>64</v>
      </c>
      <c r="B46" s="164">
        <f>'実質公債費比率（分子）の構造'!K$48</f>
        <v>972</v>
      </c>
      <c r="C46" s="164"/>
      <c r="D46" s="164"/>
      <c r="E46" s="164">
        <f>'実質公債費比率（分子）の構造'!L$48</f>
        <v>1015</v>
      </c>
      <c r="F46" s="164"/>
      <c r="G46" s="164"/>
      <c r="H46" s="164">
        <f>'実質公債費比率（分子）の構造'!M$48</f>
        <v>1017</v>
      </c>
      <c r="I46" s="164"/>
      <c r="J46" s="164"/>
      <c r="K46" s="164">
        <f>'実質公債費比率（分子）の構造'!N$48</f>
        <v>933</v>
      </c>
      <c r="L46" s="164"/>
      <c r="M46" s="164"/>
      <c r="N46" s="164">
        <f>'実質公債費比率（分子）の構造'!O$48</f>
        <v>935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2374</v>
      </c>
      <c r="C49" s="164"/>
      <c r="D49" s="164"/>
      <c r="E49" s="164">
        <f>'実質公債費比率（分子）の構造'!L$45</f>
        <v>2485</v>
      </c>
      <c r="F49" s="164"/>
      <c r="G49" s="164"/>
      <c r="H49" s="164">
        <f>'実質公債費比率（分子）の構造'!M$45</f>
        <v>2406</v>
      </c>
      <c r="I49" s="164"/>
      <c r="J49" s="164"/>
      <c r="K49" s="164">
        <f>'実質公債費比率（分子）の構造'!N$45</f>
        <v>2172</v>
      </c>
      <c r="L49" s="164"/>
      <c r="M49" s="164"/>
      <c r="N49" s="164">
        <f>'実質公債費比率（分子）の構造'!O$45</f>
        <v>1902</v>
      </c>
      <c r="O49" s="164"/>
      <c r="P49" s="164"/>
    </row>
    <row r="50" spans="1:16" x14ac:dyDescent="0.15">
      <c r="A50" s="164" t="s">
        <v>67</v>
      </c>
      <c r="B50" s="164" t="e">
        <f>NA()</f>
        <v>#N/A</v>
      </c>
      <c r="C50" s="164">
        <f>IF(ISNUMBER('実質公債費比率（分子）の構造'!K$53),'実質公債費比率（分子）の構造'!K$53,NA())</f>
        <v>924</v>
      </c>
      <c r="D50" s="164" t="e">
        <f>NA()</f>
        <v>#N/A</v>
      </c>
      <c r="E50" s="164" t="e">
        <f>NA()</f>
        <v>#N/A</v>
      </c>
      <c r="F50" s="164">
        <f>IF(ISNUMBER('実質公債費比率（分子）の構造'!L$53),'実質公債費比率（分子）の構造'!L$53,NA())</f>
        <v>1067</v>
      </c>
      <c r="G50" s="164" t="e">
        <f>NA()</f>
        <v>#N/A</v>
      </c>
      <c r="H50" s="164" t="e">
        <f>NA()</f>
        <v>#N/A</v>
      </c>
      <c r="I50" s="164">
        <f>IF(ISNUMBER('実質公債費比率（分子）の構造'!M$53),'実質公債費比率（分子）の構造'!M$53,NA())</f>
        <v>1130</v>
      </c>
      <c r="J50" s="164" t="e">
        <f>NA()</f>
        <v>#N/A</v>
      </c>
      <c r="K50" s="164" t="e">
        <f>NA()</f>
        <v>#N/A</v>
      </c>
      <c r="L50" s="164">
        <f>IF(ISNUMBER('実質公債費比率（分子）の構造'!N$53),'実質公債費比率（分子）の構造'!N$53,NA())</f>
        <v>967</v>
      </c>
      <c r="M50" s="164" t="e">
        <f>NA()</f>
        <v>#N/A</v>
      </c>
      <c r="N50" s="164" t="e">
        <f>NA()</f>
        <v>#N/A</v>
      </c>
      <c r="O50" s="164">
        <f>IF(ISNUMBER('実質公債費比率（分子）の構造'!O$53),'実質公債費比率（分子）の構造'!O$53,NA())</f>
        <v>822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21174</v>
      </c>
      <c r="E56" s="163"/>
      <c r="F56" s="163"/>
      <c r="G56" s="163">
        <f>'将来負担比率（分子）の構造'!J$52</f>
        <v>20138</v>
      </c>
      <c r="H56" s="163"/>
      <c r="I56" s="163"/>
      <c r="J56" s="163">
        <f>'将来負担比率（分子）の構造'!K$52</f>
        <v>19244</v>
      </c>
      <c r="K56" s="163"/>
      <c r="L56" s="163"/>
      <c r="M56" s="163">
        <f>'将来負担比率（分子）の構造'!L$52</f>
        <v>18824</v>
      </c>
      <c r="N56" s="163"/>
      <c r="O56" s="163"/>
      <c r="P56" s="163">
        <f>'将来負担比率（分子）の構造'!M$52</f>
        <v>18068</v>
      </c>
    </row>
    <row r="57" spans="1:16" x14ac:dyDescent="0.15">
      <c r="A57" s="163" t="s">
        <v>42</v>
      </c>
      <c r="B57" s="163"/>
      <c r="C57" s="163"/>
      <c r="D57" s="163">
        <f>'将来負担比率（分子）の構造'!I$51</f>
        <v>16</v>
      </c>
      <c r="E57" s="163"/>
      <c r="F57" s="163"/>
      <c r="G57" s="163">
        <f>'将来負担比率（分子）の構造'!J$51</f>
        <v>12</v>
      </c>
      <c r="H57" s="163"/>
      <c r="I57" s="163"/>
      <c r="J57" s="163">
        <f>'将来負担比率（分子）の構造'!K$51</f>
        <v>8</v>
      </c>
      <c r="K57" s="163"/>
      <c r="L57" s="163"/>
      <c r="M57" s="163">
        <f>'将来負担比率（分子）の構造'!L$51</f>
        <v>4</v>
      </c>
      <c r="N57" s="163"/>
      <c r="O57" s="163"/>
      <c r="P57" s="163">
        <f>'将来負担比率（分子）の構造'!M$51</f>
        <v>1</v>
      </c>
    </row>
    <row r="58" spans="1:16" x14ac:dyDescent="0.15">
      <c r="A58" s="163" t="s">
        <v>41</v>
      </c>
      <c r="B58" s="163"/>
      <c r="C58" s="163"/>
      <c r="D58" s="163">
        <f>'将来負担比率（分子）の構造'!I$50</f>
        <v>11749</v>
      </c>
      <c r="E58" s="163"/>
      <c r="F58" s="163"/>
      <c r="G58" s="163">
        <f>'将来負担比率（分子）の構造'!J$50</f>
        <v>12596</v>
      </c>
      <c r="H58" s="163"/>
      <c r="I58" s="163"/>
      <c r="J58" s="163">
        <f>'将来負担比率（分子）の構造'!K$50</f>
        <v>13155</v>
      </c>
      <c r="K58" s="163"/>
      <c r="L58" s="163"/>
      <c r="M58" s="163">
        <f>'将来負担比率（分子）の構造'!L$50</f>
        <v>12473</v>
      </c>
      <c r="N58" s="163"/>
      <c r="O58" s="163"/>
      <c r="P58" s="163">
        <f>'将来負担比率（分子）の構造'!M$50</f>
        <v>13387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2563</v>
      </c>
      <c r="C62" s="163"/>
      <c r="D62" s="163"/>
      <c r="E62" s="163">
        <f>'将来負担比率（分子）の構造'!J$45</f>
        <v>2505</v>
      </c>
      <c r="F62" s="163"/>
      <c r="G62" s="163"/>
      <c r="H62" s="163">
        <f>'将来負担比率（分子）の構造'!K$45</f>
        <v>2471</v>
      </c>
      <c r="I62" s="163"/>
      <c r="J62" s="163"/>
      <c r="K62" s="163">
        <f>'将来負担比率（分子）の構造'!L$45</f>
        <v>2562</v>
      </c>
      <c r="L62" s="163"/>
      <c r="M62" s="163"/>
      <c r="N62" s="163">
        <f>'将来負担比率（分子）の構造'!M$45</f>
        <v>2629</v>
      </c>
      <c r="O62" s="163"/>
      <c r="P62" s="163"/>
    </row>
    <row r="63" spans="1:16" x14ac:dyDescent="0.15">
      <c r="A63" s="163" t="s">
        <v>34</v>
      </c>
      <c r="B63" s="163">
        <f>'将来負担比率（分子）の構造'!I$44</f>
        <v>920</v>
      </c>
      <c r="C63" s="163"/>
      <c r="D63" s="163"/>
      <c r="E63" s="163">
        <f>'将来負担比率（分子）の構造'!J$44</f>
        <v>1422</v>
      </c>
      <c r="F63" s="163"/>
      <c r="G63" s="163"/>
      <c r="H63" s="163">
        <f>'将来負担比率（分子）の構造'!K$44</f>
        <v>2289</v>
      </c>
      <c r="I63" s="163"/>
      <c r="J63" s="163"/>
      <c r="K63" s="163">
        <f>'将来負担比率（分子）の構造'!L$44</f>
        <v>2790</v>
      </c>
      <c r="L63" s="163"/>
      <c r="M63" s="163"/>
      <c r="N63" s="163">
        <f>'将来負担比率（分子）の構造'!M$44</f>
        <v>2789</v>
      </c>
      <c r="O63" s="163"/>
      <c r="P63" s="163"/>
    </row>
    <row r="64" spans="1:16" x14ac:dyDescent="0.15">
      <c r="A64" s="163" t="s">
        <v>33</v>
      </c>
      <c r="B64" s="163">
        <f>'将来負担比率（分子）の構造'!I$43</f>
        <v>12190</v>
      </c>
      <c r="C64" s="163"/>
      <c r="D64" s="163"/>
      <c r="E64" s="163">
        <f>'将来負担比率（分子）の構造'!J$43</f>
        <v>11472</v>
      </c>
      <c r="F64" s="163"/>
      <c r="G64" s="163"/>
      <c r="H64" s="163">
        <f>'将来負担比率（分子）の構造'!K$43</f>
        <v>10605</v>
      </c>
      <c r="I64" s="163"/>
      <c r="J64" s="163"/>
      <c r="K64" s="163">
        <f>'将来負担比率（分子）の構造'!L$43</f>
        <v>9752</v>
      </c>
      <c r="L64" s="163"/>
      <c r="M64" s="163"/>
      <c r="N64" s="163">
        <f>'将来負担比率（分子）の構造'!M$43</f>
        <v>9310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17517</v>
      </c>
      <c r="C66" s="163"/>
      <c r="D66" s="163"/>
      <c r="E66" s="163">
        <f>'将来負担比率（分子）の構造'!J$41</f>
        <v>16359</v>
      </c>
      <c r="F66" s="163"/>
      <c r="G66" s="163"/>
      <c r="H66" s="163">
        <f>'将来負担比率（分子）の構造'!K$41</f>
        <v>14864</v>
      </c>
      <c r="I66" s="163"/>
      <c r="J66" s="163"/>
      <c r="K66" s="163">
        <f>'将来負担比率（分子）の構造'!L$41</f>
        <v>13167</v>
      </c>
      <c r="L66" s="163"/>
      <c r="M66" s="163"/>
      <c r="N66" s="163">
        <f>'将来負担比率（分子）の構造'!M$41</f>
        <v>12627</v>
      </c>
      <c r="O66" s="163"/>
      <c r="P66" s="163"/>
    </row>
    <row r="67" spans="1:16" x14ac:dyDescent="0.15">
      <c r="A67" s="163" t="s">
        <v>71</v>
      </c>
      <c r="B67" s="163" t="e">
        <f>NA()</f>
        <v>#N/A</v>
      </c>
      <c r="C67" s="163">
        <f>IF(ISNUMBER('将来負担比率（分子）の構造'!I$53), IF('将来負担比率（分子）の構造'!I$53 &lt; 0, 0, '将来負担比率（分子）の構造'!I$53), NA())</f>
        <v>252</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4146</v>
      </c>
      <c r="C72" s="167">
        <f>基金残高に係る経年分析!G55</f>
        <v>4101</v>
      </c>
      <c r="D72" s="167">
        <f>基金残高に係る経年分析!H55</f>
        <v>4157</v>
      </c>
    </row>
    <row r="73" spans="1:16" x14ac:dyDescent="0.15">
      <c r="A73" s="166" t="s">
        <v>74</v>
      </c>
      <c r="B73" s="167">
        <f>基金残高に係る経年分析!F56</f>
        <v>1588</v>
      </c>
      <c r="C73" s="167">
        <f>基金残高に係る経年分析!G56</f>
        <v>870</v>
      </c>
      <c r="D73" s="167">
        <f>基金残高に係る経年分析!H56</f>
        <v>1004</v>
      </c>
    </row>
    <row r="74" spans="1:16" x14ac:dyDescent="0.15">
      <c r="A74" s="166" t="s">
        <v>75</v>
      </c>
      <c r="B74" s="167">
        <f>基金残高に係る経年分析!F57</f>
        <v>7871</v>
      </c>
      <c r="C74" s="167">
        <f>基金残高に係る経年分析!G57</f>
        <v>7968</v>
      </c>
      <c r="D74" s="167">
        <f>基金残高に係る経年分析!H57</f>
        <v>8590</v>
      </c>
    </row>
  </sheetData>
  <sheetProtection algorithmName="SHA-512" hashValue="wzGUFbEqumpbEWDrK2hhPxftBhrU7ak4V/kWcCuq+HKo6kJ8pDrv1e25ILHZdmEp90YTmGNUaq4FGBsPrvcYEQ==" saltValue="hb27WPTSEKOgJ+bE/viU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3191072</v>
      </c>
      <c r="S5" s="613"/>
      <c r="T5" s="613"/>
      <c r="U5" s="613"/>
      <c r="V5" s="613"/>
      <c r="W5" s="613"/>
      <c r="X5" s="613"/>
      <c r="Y5" s="614"/>
      <c r="Z5" s="615">
        <v>16.600000000000001</v>
      </c>
      <c r="AA5" s="615"/>
      <c r="AB5" s="615"/>
      <c r="AC5" s="615"/>
      <c r="AD5" s="616">
        <v>3191072</v>
      </c>
      <c r="AE5" s="616"/>
      <c r="AF5" s="616"/>
      <c r="AG5" s="616"/>
      <c r="AH5" s="616"/>
      <c r="AI5" s="616"/>
      <c r="AJ5" s="616"/>
      <c r="AK5" s="616"/>
      <c r="AL5" s="617">
        <v>30</v>
      </c>
      <c r="AM5" s="618"/>
      <c r="AN5" s="618"/>
      <c r="AO5" s="619"/>
      <c r="AP5" s="609" t="s">
        <v>215</v>
      </c>
      <c r="AQ5" s="610"/>
      <c r="AR5" s="610"/>
      <c r="AS5" s="610"/>
      <c r="AT5" s="610"/>
      <c r="AU5" s="610"/>
      <c r="AV5" s="610"/>
      <c r="AW5" s="610"/>
      <c r="AX5" s="610"/>
      <c r="AY5" s="610"/>
      <c r="AZ5" s="610"/>
      <c r="BA5" s="610"/>
      <c r="BB5" s="610"/>
      <c r="BC5" s="610"/>
      <c r="BD5" s="610"/>
      <c r="BE5" s="610"/>
      <c r="BF5" s="611"/>
      <c r="BG5" s="623">
        <v>3175566</v>
      </c>
      <c r="BH5" s="624"/>
      <c r="BI5" s="624"/>
      <c r="BJ5" s="624"/>
      <c r="BK5" s="624"/>
      <c r="BL5" s="624"/>
      <c r="BM5" s="624"/>
      <c r="BN5" s="625"/>
      <c r="BO5" s="626">
        <v>99.5</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269344</v>
      </c>
      <c r="S6" s="624"/>
      <c r="T6" s="624"/>
      <c r="U6" s="624"/>
      <c r="V6" s="624"/>
      <c r="W6" s="624"/>
      <c r="X6" s="624"/>
      <c r="Y6" s="625"/>
      <c r="Z6" s="626">
        <v>1.4</v>
      </c>
      <c r="AA6" s="626"/>
      <c r="AB6" s="626"/>
      <c r="AC6" s="626"/>
      <c r="AD6" s="627">
        <v>269344</v>
      </c>
      <c r="AE6" s="627"/>
      <c r="AF6" s="627"/>
      <c r="AG6" s="627"/>
      <c r="AH6" s="627"/>
      <c r="AI6" s="627"/>
      <c r="AJ6" s="627"/>
      <c r="AK6" s="627"/>
      <c r="AL6" s="628">
        <v>2.5</v>
      </c>
      <c r="AM6" s="629"/>
      <c r="AN6" s="629"/>
      <c r="AO6" s="630"/>
      <c r="AP6" s="620" t="s">
        <v>220</v>
      </c>
      <c r="AQ6" s="621"/>
      <c r="AR6" s="621"/>
      <c r="AS6" s="621"/>
      <c r="AT6" s="621"/>
      <c r="AU6" s="621"/>
      <c r="AV6" s="621"/>
      <c r="AW6" s="621"/>
      <c r="AX6" s="621"/>
      <c r="AY6" s="621"/>
      <c r="AZ6" s="621"/>
      <c r="BA6" s="621"/>
      <c r="BB6" s="621"/>
      <c r="BC6" s="621"/>
      <c r="BD6" s="621"/>
      <c r="BE6" s="621"/>
      <c r="BF6" s="622"/>
      <c r="BG6" s="623">
        <v>3175566</v>
      </c>
      <c r="BH6" s="624"/>
      <c r="BI6" s="624"/>
      <c r="BJ6" s="624"/>
      <c r="BK6" s="624"/>
      <c r="BL6" s="624"/>
      <c r="BM6" s="624"/>
      <c r="BN6" s="625"/>
      <c r="BO6" s="626">
        <v>99.5</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98412</v>
      </c>
      <c r="CS6" s="624"/>
      <c r="CT6" s="624"/>
      <c r="CU6" s="624"/>
      <c r="CV6" s="624"/>
      <c r="CW6" s="624"/>
      <c r="CX6" s="624"/>
      <c r="CY6" s="625"/>
      <c r="CZ6" s="617">
        <v>0.5</v>
      </c>
      <c r="DA6" s="618"/>
      <c r="DB6" s="618"/>
      <c r="DC6" s="634"/>
      <c r="DD6" s="632">
        <v>106</v>
      </c>
      <c r="DE6" s="624"/>
      <c r="DF6" s="624"/>
      <c r="DG6" s="624"/>
      <c r="DH6" s="624"/>
      <c r="DI6" s="624"/>
      <c r="DJ6" s="624"/>
      <c r="DK6" s="624"/>
      <c r="DL6" s="624"/>
      <c r="DM6" s="624"/>
      <c r="DN6" s="624"/>
      <c r="DO6" s="624"/>
      <c r="DP6" s="625"/>
      <c r="DQ6" s="632">
        <v>98412</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1756</v>
      </c>
      <c r="S7" s="624"/>
      <c r="T7" s="624"/>
      <c r="U7" s="624"/>
      <c r="V7" s="624"/>
      <c r="W7" s="624"/>
      <c r="X7" s="624"/>
      <c r="Y7" s="625"/>
      <c r="Z7" s="626">
        <v>0</v>
      </c>
      <c r="AA7" s="626"/>
      <c r="AB7" s="626"/>
      <c r="AC7" s="626"/>
      <c r="AD7" s="627">
        <v>1756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1251716</v>
      </c>
      <c r="BH7" s="624"/>
      <c r="BI7" s="624"/>
      <c r="BJ7" s="624"/>
      <c r="BK7" s="624"/>
      <c r="BL7" s="624"/>
      <c r="BM7" s="624"/>
      <c r="BN7" s="625"/>
      <c r="BO7" s="626">
        <v>39.200000000000003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3285645</v>
      </c>
      <c r="CS7" s="624"/>
      <c r="CT7" s="624"/>
      <c r="CU7" s="624"/>
      <c r="CV7" s="624"/>
      <c r="CW7" s="624"/>
      <c r="CX7" s="624"/>
      <c r="CY7" s="625"/>
      <c r="CZ7" s="626">
        <v>17.8</v>
      </c>
      <c r="DA7" s="626"/>
      <c r="DB7" s="626"/>
      <c r="DC7" s="626"/>
      <c r="DD7" s="632">
        <v>87995</v>
      </c>
      <c r="DE7" s="624"/>
      <c r="DF7" s="624"/>
      <c r="DG7" s="624"/>
      <c r="DH7" s="624"/>
      <c r="DI7" s="624"/>
      <c r="DJ7" s="624"/>
      <c r="DK7" s="624"/>
      <c r="DL7" s="624"/>
      <c r="DM7" s="624"/>
      <c r="DN7" s="624"/>
      <c r="DO7" s="624"/>
      <c r="DP7" s="625"/>
      <c r="DQ7" s="632">
        <v>2025286</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41312</v>
      </c>
      <c r="S8" s="624"/>
      <c r="T8" s="624"/>
      <c r="U8" s="624"/>
      <c r="V8" s="624"/>
      <c r="W8" s="624"/>
      <c r="X8" s="624"/>
      <c r="Y8" s="625"/>
      <c r="Z8" s="626">
        <v>0.2</v>
      </c>
      <c r="AA8" s="626"/>
      <c r="AB8" s="626"/>
      <c r="AC8" s="626"/>
      <c r="AD8" s="627">
        <v>41312</v>
      </c>
      <c r="AE8" s="627"/>
      <c r="AF8" s="627"/>
      <c r="AG8" s="627"/>
      <c r="AH8" s="627"/>
      <c r="AI8" s="627"/>
      <c r="AJ8" s="627"/>
      <c r="AK8" s="627"/>
      <c r="AL8" s="628">
        <v>0.4</v>
      </c>
      <c r="AM8" s="629"/>
      <c r="AN8" s="629"/>
      <c r="AO8" s="630"/>
      <c r="AP8" s="620" t="s">
        <v>226</v>
      </c>
      <c r="AQ8" s="621"/>
      <c r="AR8" s="621"/>
      <c r="AS8" s="621"/>
      <c r="AT8" s="621"/>
      <c r="AU8" s="621"/>
      <c r="AV8" s="621"/>
      <c r="AW8" s="621"/>
      <c r="AX8" s="621"/>
      <c r="AY8" s="621"/>
      <c r="AZ8" s="621"/>
      <c r="BA8" s="621"/>
      <c r="BB8" s="621"/>
      <c r="BC8" s="621"/>
      <c r="BD8" s="621"/>
      <c r="BE8" s="621"/>
      <c r="BF8" s="622"/>
      <c r="BG8" s="623">
        <v>37625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5506480</v>
      </c>
      <c r="CS8" s="624"/>
      <c r="CT8" s="624"/>
      <c r="CU8" s="624"/>
      <c r="CV8" s="624"/>
      <c r="CW8" s="624"/>
      <c r="CX8" s="624"/>
      <c r="CY8" s="625"/>
      <c r="CZ8" s="626">
        <v>29.9</v>
      </c>
      <c r="DA8" s="626"/>
      <c r="DB8" s="626"/>
      <c r="DC8" s="626"/>
      <c r="DD8" s="632">
        <v>665616</v>
      </c>
      <c r="DE8" s="624"/>
      <c r="DF8" s="624"/>
      <c r="DG8" s="624"/>
      <c r="DH8" s="624"/>
      <c r="DI8" s="624"/>
      <c r="DJ8" s="624"/>
      <c r="DK8" s="624"/>
      <c r="DL8" s="624"/>
      <c r="DM8" s="624"/>
      <c r="DN8" s="624"/>
      <c r="DO8" s="624"/>
      <c r="DP8" s="625"/>
      <c r="DQ8" s="632">
        <v>3116929</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48647</v>
      </c>
      <c r="S9" s="624"/>
      <c r="T9" s="624"/>
      <c r="U9" s="624"/>
      <c r="V9" s="624"/>
      <c r="W9" s="624"/>
      <c r="X9" s="624"/>
      <c r="Y9" s="625"/>
      <c r="Z9" s="626">
        <v>0.3</v>
      </c>
      <c r="AA9" s="626"/>
      <c r="AB9" s="626"/>
      <c r="AC9" s="626"/>
      <c r="AD9" s="627">
        <v>48647</v>
      </c>
      <c r="AE9" s="627"/>
      <c r="AF9" s="627"/>
      <c r="AG9" s="627"/>
      <c r="AH9" s="627"/>
      <c r="AI9" s="627"/>
      <c r="AJ9" s="627"/>
      <c r="AK9" s="627"/>
      <c r="AL9" s="628">
        <v>0.5</v>
      </c>
      <c r="AM9" s="629"/>
      <c r="AN9" s="629"/>
      <c r="AO9" s="630"/>
      <c r="AP9" s="620" t="s">
        <v>229</v>
      </c>
      <c r="AQ9" s="621"/>
      <c r="AR9" s="621"/>
      <c r="AS9" s="621"/>
      <c r="AT9" s="621"/>
      <c r="AU9" s="621"/>
      <c r="AV9" s="621"/>
      <c r="AW9" s="621"/>
      <c r="AX9" s="621"/>
      <c r="AY9" s="621"/>
      <c r="AZ9" s="621"/>
      <c r="BA9" s="621"/>
      <c r="BB9" s="621"/>
      <c r="BC9" s="621"/>
      <c r="BD9" s="621"/>
      <c r="BE9" s="621"/>
      <c r="BF9" s="622"/>
      <c r="BG9" s="623">
        <v>1055852</v>
      </c>
      <c r="BH9" s="624"/>
      <c r="BI9" s="624"/>
      <c r="BJ9" s="624"/>
      <c r="BK9" s="624"/>
      <c r="BL9" s="624"/>
      <c r="BM9" s="624"/>
      <c r="BN9" s="625"/>
      <c r="BO9" s="626">
        <v>33.1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1589754</v>
      </c>
      <c r="CS9" s="624"/>
      <c r="CT9" s="624"/>
      <c r="CU9" s="624"/>
      <c r="CV9" s="624"/>
      <c r="CW9" s="624"/>
      <c r="CX9" s="624"/>
      <c r="CY9" s="625"/>
      <c r="CZ9" s="626">
        <v>8.6</v>
      </c>
      <c r="DA9" s="626"/>
      <c r="DB9" s="626"/>
      <c r="DC9" s="626"/>
      <c r="DD9" s="632">
        <v>46074</v>
      </c>
      <c r="DE9" s="624"/>
      <c r="DF9" s="624"/>
      <c r="DG9" s="624"/>
      <c r="DH9" s="624"/>
      <c r="DI9" s="624"/>
      <c r="DJ9" s="624"/>
      <c r="DK9" s="624"/>
      <c r="DL9" s="624"/>
      <c r="DM9" s="624"/>
      <c r="DN9" s="624"/>
      <c r="DO9" s="624"/>
      <c r="DP9" s="625"/>
      <c r="DQ9" s="632">
        <v>1287279</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61385</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7912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638269</v>
      </c>
      <c r="S11" s="624"/>
      <c r="T11" s="624"/>
      <c r="U11" s="624"/>
      <c r="V11" s="624"/>
      <c r="W11" s="624"/>
      <c r="X11" s="624"/>
      <c r="Y11" s="625"/>
      <c r="Z11" s="628">
        <v>3.3</v>
      </c>
      <c r="AA11" s="629"/>
      <c r="AB11" s="629"/>
      <c r="AC11" s="635"/>
      <c r="AD11" s="632">
        <v>638269</v>
      </c>
      <c r="AE11" s="624"/>
      <c r="AF11" s="624"/>
      <c r="AG11" s="624"/>
      <c r="AH11" s="624"/>
      <c r="AI11" s="624"/>
      <c r="AJ11" s="624"/>
      <c r="AK11" s="625"/>
      <c r="AL11" s="628">
        <v>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96854</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1216067</v>
      </c>
      <c r="CS11" s="624"/>
      <c r="CT11" s="624"/>
      <c r="CU11" s="624"/>
      <c r="CV11" s="624"/>
      <c r="CW11" s="624"/>
      <c r="CX11" s="624"/>
      <c r="CY11" s="625"/>
      <c r="CZ11" s="626">
        <v>6.6</v>
      </c>
      <c r="DA11" s="626"/>
      <c r="DB11" s="626"/>
      <c r="DC11" s="626"/>
      <c r="DD11" s="632">
        <v>341353</v>
      </c>
      <c r="DE11" s="624"/>
      <c r="DF11" s="624"/>
      <c r="DG11" s="624"/>
      <c r="DH11" s="624"/>
      <c r="DI11" s="624"/>
      <c r="DJ11" s="624"/>
      <c r="DK11" s="624"/>
      <c r="DL11" s="624"/>
      <c r="DM11" s="624"/>
      <c r="DN11" s="624"/>
      <c r="DO11" s="624"/>
      <c r="DP11" s="625"/>
      <c r="DQ11" s="632">
        <v>605234</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24575</v>
      </c>
      <c r="S12" s="624"/>
      <c r="T12" s="624"/>
      <c r="U12" s="624"/>
      <c r="V12" s="624"/>
      <c r="W12" s="624"/>
      <c r="X12" s="624"/>
      <c r="Y12" s="625"/>
      <c r="Z12" s="626">
        <v>0.1</v>
      </c>
      <c r="AA12" s="626"/>
      <c r="AB12" s="626"/>
      <c r="AC12" s="626"/>
      <c r="AD12" s="627">
        <v>24575</v>
      </c>
      <c r="AE12" s="627"/>
      <c r="AF12" s="627"/>
      <c r="AG12" s="627"/>
      <c r="AH12" s="627"/>
      <c r="AI12" s="627"/>
      <c r="AJ12" s="627"/>
      <c r="AK12" s="627"/>
      <c r="AL12" s="628">
        <v>0.2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1581297</v>
      </c>
      <c r="BH12" s="624"/>
      <c r="BI12" s="624"/>
      <c r="BJ12" s="624"/>
      <c r="BK12" s="624"/>
      <c r="BL12" s="624"/>
      <c r="BM12" s="624"/>
      <c r="BN12" s="625"/>
      <c r="BO12" s="626">
        <v>49.6</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364976</v>
      </c>
      <c r="CS12" s="624"/>
      <c r="CT12" s="624"/>
      <c r="CU12" s="624"/>
      <c r="CV12" s="624"/>
      <c r="CW12" s="624"/>
      <c r="CX12" s="624"/>
      <c r="CY12" s="625"/>
      <c r="CZ12" s="626">
        <v>2</v>
      </c>
      <c r="DA12" s="626"/>
      <c r="DB12" s="626"/>
      <c r="DC12" s="626"/>
      <c r="DD12" s="632">
        <v>68552</v>
      </c>
      <c r="DE12" s="624"/>
      <c r="DF12" s="624"/>
      <c r="DG12" s="624"/>
      <c r="DH12" s="624"/>
      <c r="DI12" s="624"/>
      <c r="DJ12" s="624"/>
      <c r="DK12" s="624"/>
      <c r="DL12" s="624"/>
      <c r="DM12" s="624"/>
      <c r="DN12" s="624"/>
      <c r="DO12" s="624"/>
      <c r="DP12" s="625"/>
      <c r="DQ12" s="632">
        <v>224528</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1578637</v>
      </c>
      <c r="BH13" s="624"/>
      <c r="BI13" s="624"/>
      <c r="BJ13" s="624"/>
      <c r="BK13" s="624"/>
      <c r="BL13" s="624"/>
      <c r="BM13" s="624"/>
      <c r="BN13" s="625"/>
      <c r="BO13" s="626">
        <v>49.5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1385370</v>
      </c>
      <c r="CS13" s="624"/>
      <c r="CT13" s="624"/>
      <c r="CU13" s="624"/>
      <c r="CV13" s="624"/>
      <c r="CW13" s="624"/>
      <c r="CX13" s="624"/>
      <c r="CY13" s="625"/>
      <c r="CZ13" s="626">
        <v>7.5</v>
      </c>
      <c r="DA13" s="626"/>
      <c r="DB13" s="626"/>
      <c r="DC13" s="626"/>
      <c r="DD13" s="632">
        <v>381427</v>
      </c>
      <c r="DE13" s="624"/>
      <c r="DF13" s="624"/>
      <c r="DG13" s="624"/>
      <c r="DH13" s="624"/>
      <c r="DI13" s="624"/>
      <c r="DJ13" s="624"/>
      <c r="DK13" s="624"/>
      <c r="DL13" s="624"/>
      <c r="DM13" s="624"/>
      <c r="DN13" s="624"/>
      <c r="DO13" s="624"/>
      <c r="DP13" s="625"/>
      <c r="DQ13" s="632">
        <v>1000681</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141151</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729371</v>
      </c>
      <c r="CS14" s="624"/>
      <c r="CT14" s="624"/>
      <c r="CU14" s="624"/>
      <c r="CV14" s="624"/>
      <c r="CW14" s="624"/>
      <c r="CX14" s="624"/>
      <c r="CY14" s="625"/>
      <c r="CZ14" s="626">
        <v>4</v>
      </c>
      <c r="DA14" s="626"/>
      <c r="DB14" s="626"/>
      <c r="DC14" s="626"/>
      <c r="DD14" s="632">
        <v>39651</v>
      </c>
      <c r="DE14" s="624"/>
      <c r="DF14" s="624"/>
      <c r="DG14" s="624"/>
      <c r="DH14" s="624"/>
      <c r="DI14" s="624"/>
      <c r="DJ14" s="624"/>
      <c r="DK14" s="624"/>
      <c r="DL14" s="624"/>
      <c r="DM14" s="624"/>
      <c r="DN14" s="624"/>
      <c r="DO14" s="624"/>
      <c r="DP14" s="625"/>
      <c r="DQ14" s="632">
        <v>672447</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21145</v>
      </c>
      <c r="S15" s="624"/>
      <c r="T15" s="624"/>
      <c r="U15" s="624"/>
      <c r="V15" s="624"/>
      <c r="W15" s="624"/>
      <c r="X15" s="624"/>
      <c r="Y15" s="625"/>
      <c r="Z15" s="626">
        <v>0.1</v>
      </c>
      <c r="AA15" s="626"/>
      <c r="AB15" s="626"/>
      <c r="AC15" s="626"/>
      <c r="AD15" s="627">
        <v>21145</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201402</v>
      </c>
      <c r="BH15" s="624"/>
      <c r="BI15" s="624"/>
      <c r="BJ15" s="624"/>
      <c r="BK15" s="624"/>
      <c r="BL15" s="624"/>
      <c r="BM15" s="624"/>
      <c r="BN15" s="625"/>
      <c r="BO15" s="626">
        <v>6.3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1424025</v>
      </c>
      <c r="CS15" s="624"/>
      <c r="CT15" s="624"/>
      <c r="CU15" s="624"/>
      <c r="CV15" s="624"/>
      <c r="CW15" s="624"/>
      <c r="CX15" s="624"/>
      <c r="CY15" s="625"/>
      <c r="CZ15" s="626">
        <v>7.7</v>
      </c>
      <c r="DA15" s="626"/>
      <c r="DB15" s="626"/>
      <c r="DC15" s="626"/>
      <c r="DD15" s="632">
        <v>350126</v>
      </c>
      <c r="DE15" s="624"/>
      <c r="DF15" s="624"/>
      <c r="DG15" s="624"/>
      <c r="DH15" s="624"/>
      <c r="DI15" s="624"/>
      <c r="DJ15" s="624"/>
      <c r="DK15" s="624"/>
      <c r="DL15" s="624"/>
      <c r="DM15" s="624"/>
      <c r="DN15" s="624"/>
      <c r="DO15" s="624"/>
      <c r="DP15" s="625"/>
      <c r="DQ15" s="632">
        <v>965939</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41374</v>
      </c>
      <c r="S16" s="624"/>
      <c r="T16" s="624"/>
      <c r="U16" s="624"/>
      <c r="V16" s="624"/>
      <c r="W16" s="624"/>
      <c r="X16" s="624"/>
      <c r="Y16" s="625"/>
      <c r="Z16" s="626">
        <v>0.2</v>
      </c>
      <c r="AA16" s="626"/>
      <c r="AB16" s="626"/>
      <c r="AC16" s="626"/>
      <c r="AD16" s="627">
        <v>41374</v>
      </c>
      <c r="AE16" s="627"/>
      <c r="AF16" s="627"/>
      <c r="AG16" s="627"/>
      <c r="AH16" s="627"/>
      <c r="AI16" s="627"/>
      <c r="AJ16" s="627"/>
      <c r="AK16" s="627"/>
      <c r="AL16" s="628">
        <v>0.4</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903255</v>
      </c>
      <c r="CS16" s="624"/>
      <c r="CT16" s="624"/>
      <c r="CU16" s="624"/>
      <c r="CV16" s="624"/>
      <c r="CW16" s="624"/>
      <c r="CX16" s="624"/>
      <c r="CY16" s="625"/>
      <c r="CZ16" s="626">
        <v>4.9000000000000004</v>
      </c>
      <c r="DA16" s="626"/>
      <c r="DB16" s="626"/>
      <c r="DC16" s="626"/>
      <c r="DD16" s="632" t="s">
        <v>122</v>
      </c>
      <c r="DE16" s="624"/>
      <c r="DF16" s="624"/>
      <c r="DG16" s="624"/>
      <c r="DH16" s="624"/>
      <c r="DI16" s="624"/>
      <c r="DJ16" s="624"/>
      <c r="DK16" s="624"/>
      <c r="DL16" s="624"/>
      <c r="DM16" s="624"/>
      <c r="DN16" s="624"/>
      <c r="DO16" s="624"/>
      <c r="DP16" s="625"/>
      <c r="DQ16" s="632">
        <v>24214</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135216</v>
      </c>
      <c r="S17" s="624"/>
      <c r="T17" s="624"/>
      <c r="U17" s="624"/>
      <c r="V17" s="624"/>
      <c r="W17" s="624"/>
      <c r="X17" s="624"/>
      <c r="Y17" s="625"/>
      <c r="Z17" s="626">
        <v>0.7</v>
      </c>
      <c r="AA17" s="626"/>
      <c r="AB17" s="626"/>
      <c r="AC17" s="626"/>
      <c r="AD17" s="627">
        <v>135216</v>
      </c>
      <c r="AE17" s="627"/>
      <c r="AF17" s="627"/>
      <c r="AG17" s="627"/>
      <c r="AH17" s="627"/>
      <c r="AI17" s="627"/>
      <c r="AJ17" s="627"/>
      <c r="AK17" s="627"/>
      <c r="AL17" s="628">
        <v>1.3</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1902109</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1899253</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29309</v>
      </c>
      <c r="S18" s="624"/>
      <c r="T18" s="624"/>
      <c r="U18" s="624"/>
      <c r="V18" s="624"/>
      <c r="W18" s="624"/>
      <c r="X18" s="624"/>
      <c r="Y18" s="625"/>
      <c r="Z18" s="626">
        <v>0.2</v>
      </c>
      <c r="AA18" s="626"/>
      <c r="AB18" s="626"/>
      <c r="AC18" s="626"/>
      <c r="AD18" s="627">
        <v>29309</v>
      </c>
      <c r="AE18" s="627"/>
      <c r="AF18" s="627"/>
      <c r="AG18" s="627"/>
      <c r="AH18" s="627"/>
      <c r="AI18" s="627"/>
      <c r="AJ18" s="627"/>
      <c r="AK18" s="627"/>
      <c r="AL18" s="628">
        <v>0.3</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104120</v>
      </c>
      <c r="S19" s="624"/>
      <c r="T19" s="624"/>
      <c r="U19" s="624"/>
      <c r="V19" s="624"/>
      <c r="W19" s="624"/>
      <c r="X19" s="624"/>
      <c r="Y19" s="625"/>
      <c r="Z19" s="626">
        <v>0.5</v>
      </c>
      <c r="AA19" s="626"/>
      <c r="AB19" s="626"/>
      <c r="AC19" s="626"/>
      <c r="AD19" s="627">
        <v>104120</v>
      </c>
      <c r="AE19" s="627"/>
      <c r="AF19" s="627"/>
      <c r="AG19" s="627"/>
      <c r="AH19" s="627"/>
      <c r="AI19" s="627"/>
      <c r="AJ19" s="627"/>
      <c r="AK19" s="627"/>
      <c r="AL19" s="628">
        <v>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15506</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1787</v>
      </c>
      <c r="S20" s="624"/>
      <c r="T20" s="624"/>
      <c r="U20" s="624"/>
      <c r="V20" s="624"/>
      <c r="W20" s="624"/>
      <c r="X20" s="624"/>
      <c r="Y20" s="625"/>
      <c r="Z20" s="626">
        <v>0</v>
      </c>
      <c r="AA20" s="626"/>
      <c r="AB20" s="626"/>
      <c r="AC20" s="626"/>
      <c r="AD20" s="627">
        <v>1787</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15506</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18413376</v>
      </c>
      <c r="CS20" s="624"/>
      <c r="CT20" s="624"/>
      <c r="CU20" s="624"/>
      <c r="CV20" s="624"/>
      <c r="CW20" s="624"/>
      <c r="CX20" s="624"/>
      <c r="CY20" s="625"/>
      <c r="CZ20" s="626">
        <v>100</v>
      </c>
      <c r="DA20" s="626"/>
      <c r="DB20" s="626"/>
      <c r="DC20" s="626"/>
      <c r="DD20" s="632">
        <v>1980900</v>
      </c>
      <c r="DE20" s="624"/>
      <c r="DF20" s="624"/>
      <c r="DG20" s="624"/>
      <c r="DH20" s="624"/>
      <c r="DI20" s="624"/>
      <c r="DJ20" s="624"/>
      <c r="DK20" s="624"/>
      <c r="DL20" s="624"/>
      <c r="DM20" s="624"/>
      <c r="DN20" s="624"/>
      <c r="DO20" s="624"/>
      <c r="DP20" s="625"/>
      <c r="DQ20" s="632">
        <v>11920202</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6938708</v>
      </c>
      <c r="S21" s="624"/>
      <c r="T21" s="624"/>
      <c r="U21" s="624"/>
      <c r="V21" s="624"/>
      <c r="W21" s="624"/>
      <c r="X21" s="624"/>
      <c r="Y21" s="625"/>
      <c r="Z21" s="626">
        <v>36.1</v>
      </c>
      <c r="AA21" s="626"/>
      <c r="AB21" s="626"/>
      <c r="AC21" s="626"/>
      <c r="AD21" s="627">
        <v>6202070</v>
      </c>
      <c r="AE21" s="627"/>
      <c r="AF21" s="627"/>
      <c r="AG21" s="627"/>
      <c r="AH21" s="627"/>
      <c r="AI21" s="627"/>
      <c r="AJ21" s="627"/>
      <c r="AK21" s="627"/>
      <c r="AL21" s="628">
        <v>58.4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15506</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6202070</v>
      </c>
      <c r="S22" s="624"/>
      <c r="T22" s="624"/>
      <c r="U22" s="624"/>
      <c r="V22" s="624"/>
      <c r="W22" s="624"/>
      <c r="X22" s="624"/>
      <c r="Y22" s="625"/>
      <c r="Z22" s="626">
        <v>32.299999999999997</v>
      </c>
      <c r="AA22" s="626"/>
      <c r="AB22" s="626"/>
      <c r="AC22" s="626"/>
      <c r="AD22" s="627">
        <v>6202070</v>
      </c>
      <c r="AE22" s="627"/>
      <c r="AF22" s="627"/>
      <c r="AG22" s="627"/>
      <c r="AH22" s="627"/>
      <c r="AI22" s="627"/>
      <c r="AJ22" s="627"/>
      <c r="AK22" s="627"/>
      <c r="AL22" s="628">
        <v>58.4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736638</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6827124</v>
      </c>
      <c r="CS24" s="613"/>
      <c r="CT24" s="613"/>
      <c r="CU24" s="613"/>
      <c r="CV24" s="613"/>
      <c r="CW24" s="613"/>
      <c r="CX24" s="613"/>
      <c r="CY24" s="614"/>
      <c r="CZ24" s="617">
        <v>37.1</v>
      </c>
      <c r="DA24" s="618"/>
      <c r="DB24" s="618"/>
      <c r="DC24" s="634"/>
      <c r="DD24" s="655">
        <v>5461502</v>
      </c>
      <c r="DE24" s="613"/>
      <c r="DF24" s="613"/>
      <c r="DG24" s="613"/>
      <c r="DH24" s="613"/>
      <c r="DI24" s="613"/>
      <c r="DJ24" s="613"/>
      <c r="DK24" s="614"/>
      <c r="DL24" s="655">
        <v>5017487</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11351418</v>
      </c>
      <c r="S25" s="624"/>
      <c r="T25" s="624"/>
      <c r="U25" s="624"/>
      <c r="V25" s="624"/>
      <c r="W25" s="624"/>
      <c r="X25" s="624"/>
      <c r="Y25" s="625"/>
      <c r="Z25" s="626">
        <v>59.1</v>
      </c>
      <c r="AA25" s="626"/>
      <c r="AB25" s="626"/>
      <c r="AC25" s="626"/>
      <c r="AD25" s="627">
        <v>10614780</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3077118</v>
      </c>
      <c r="CS25" s="644"/>
      <c r="CT25" s="644"/>
      <c r="CU25" s="644"/>
      <c r="CV25" s="644"/>
      <c r="CW25" s="644"/>
      <c r="CX25" s="644"/>
      <c r="CY25" s="645"/>
      <c r="CZ25" s="628">
        <v>16.7</v>
      </c>
      <c r="DA25" s="656"/>
      <c r="DB25" s="656"/>
      <c r="DC25" s="658"/>
      <c r="DD25" s="632">
        <v>2858241</v>
      </c>
      <c r="DE25" s="644"/>
      <c r="DF25" s="644"/>
      <c r="DG25" s="644"/>
      <c r="DH25" s="644"/>
      <c r="DI25" s="644"/>
      <c r="DJ25" s="644"/>
      <c r="DK25" s="645"/>
      <c r="DL25" s="632">
        <v>2728255</v>
      </c>
      <c r="DM25" s="644"/>
      <c r="DN25" s="644"/>
      <c r="DO25" s="644"/>
      <c r="DP25" s="644"/>
      <c r="DQ25" s="644"/>
      <c r="DR25" s="644"/>
      <c r="DS25" s="644"/>
      <c r="DT25" s="644"/>
      <c r="DU25" s="644"/>
      <c r="DV25" s="645"/>
      <c r="DW25" s="628">
        <v>25.6</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1634</v>
      </c>
      <c r="S26" s="624"/>
      <c r="T26" s="624"/>
      <c r="U26" s="624"/>
      <c r="V26" s="624"/>
      <c r="W26" s="624"/>
      <c r="X26" s="624"/>
      <c r="Y26" s="625"/>
      <c r="Z26" s="626">
        <v>0</v>
      </c>
      <c r="AA26" s="626"/>
      <c r="AB26" s="626"/>
      <c r="AC26" s="626"/>
      <c r="AD26" s="627">
        <v>1634</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1677188</v>
      </c>
      <c r="CS26" s="624"/>
      <c r="CT26" s="624"/>
      <c r="CU26" s="624"/>
      <c r="CV26" s="624"/>
      <c r="CW26" s="624"/>
      <c r="CX26" s="624"/>
      <c r="CY26" s="625"/>
      <c r="CZ26" s="628">
        <v>9.1</v>
      </c>
      <c r="DA26" s="656"/>
      <c r="DB26" s="656"/>
      <c r="DC26" s="658"/>
      <c r="DD26" s="632">
        <v>1541145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40675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3191072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1847897</v>
      </c>
      <c r="CS27" s="644"/>
      <c r="CT27" s="644"/>
      <c r="CU27" s="644"/>
      <c r="CV27" s="644"/>
      <c r="CW27" s="644"/>
      <c r="CX27" s="644"/>
      <c r="CY27" s="645"/>
      <c r="CZ27" s="628">
        <v>10</v>
      </c>
      <c r="DA27" s="656"/>
      <c r="DB27" s="656"/>
      <c r="DC27" s="658"/>
      <c r="DD27" s="632">
        <v>704008</v>
      </c>
      <c r="DE27" s="644"/>
      <c r="DF27" s="644"/>
      <c r="DG27" s="644"/>
      <c r="DH27" s="644"/>
      <c r="DI27" s="644"/>
      <c r="DJ27" s="644"/>
      <c r="DK27" s="645"/>
      <c r="DL27" s="632">
        <v>389979</v>
      </c>
      <c r="DM27" s="644"/>
      <c r="DN27" s="644"/>
      <c r="DO27" s="644"/>
      <c r="DP27" s="644"/>
      <c r="DQ27" s="644"/>
      <c r="DR27" s="644"/>
      <c r="DS27" s="644"/>
      <c r="DT27" s="644"/>
      <c r="DU27" s="644"/>
      <c r="DV27" s="645"/>
      <c r="DW27" s="628">
        <v>3.7</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131507</v>
      </c>
      <c r="S28" s="624"/>
      <c r="T28" s="624"/>
      <c r="U28" s="624"/>
      <c r="V28" s="624"/>
      <c r="W28" s="624"/>
      <c r="X28" s="624"/>
      <c r="Y28" s="625"/>
      <c r="Z28" s="626">
        <v>0.7</v>
      </c>
      <c r="AA28" s="626"/>
      <c r="AB28" s="626"/>
      <c r="AC28" s="626"/>
      <c r="AD28" s="627">
        <v>3135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1902109</v>
      </c>
      <c r="CS28" s="624"/>
      <c r="CT28" s="624"/>
      <c r="CU28" s="624"/>
      <c r="CV28" s="624"/>
      <c r="CW28" s="624"/>
      <c r="CX28" s="624"/>
      <c r="CY28" s="625"/>
      <c r="CZ28" s="628">
        <v>10.3</v>
      </c>
      <c r="DA28" s="656"/>
      <c r="DB28" s="656"/>
      <c r="DC28" s="658"/>
      <c r="DD28" s="632">
        <v>1899253</v>
      </c>
      <c r="DE28" s="624"/>
      <c r="DF28" s="624"/>
      <c r="DG28" s="624"/>
      <c r="DH28" s="624"/>
      <c r="DI28" s="624"/>
      <c r="DJ28" s="624"/>
      <c r="DK28" s="625"/>
      <c r="DL28" s="632">
        <v>1899253</v>
      </c>
      <c r="DM28" s="624"/>
      <c r="DN28" s="624"/>
      <c r="DO28" s="624"/>
      <c r="DP28" s="624"/>
      <c r="DQ28" s="624"/>
      <c r="DR28" s="624"/>
      <c r="DS28" s="624"/>
      <c r="DT28" s="624"/>
      <c r="DU28" s="624"/>
      <c r="DV28" s="625"/>
      <c r="DW28" s="628">
        <v>17.8</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35870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1902074</v>
      </c>
      <c r="CS29" s="644"/>
      <c r="CT29" s="644"/>
      <c r="CU29" s="644"/>
      <c r="CV29" s="644"/>
      <c r="CW29" s="644"/>
      <c r="CX29" s="644"/>
      <c r="CY29" s="645"/>
      <c r="CZ29" s="628">
        <v>10.3</v>
      </c>
      <c r="DA29" s="656"/>
      <c r="DB29" s="656"/>
      <c r="DC29" s="658"/>
      <c r="DD29" s="632">
        <v>1899218</v>
      </c>
      <c r="DE29" s="644"/>
      <c r="DF29" s="644"/>
      <c r="DG29" s="644"/>
      <c r="DH29" s="644"/>
      <c r="DI29" s="644"/>
      <c r="DJ29" s="644"/>
      <c r="DK29" s="645"/>
      <c r="DL29" s="632">
        <v>1899218</v>
      </c>
      <c r="DM29" s="644"/>
      <c r="DN29" s="644"/>
      <c r="DO29" s="644"/>
      <c r="DP29" s="644"/>
      <c r="DQ29" s="644"/>
      <c r="DR29" s="644"/>
      <c r="DS29" s="644"/>
      <c r="DT29" s="644"/>
      <c r="DU29" s="644"/>
      <c r="DV29" s="645"/>
      <c r="DW29" s="628">
        <v>17.8</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2093039</v>
      </c>
      <c r="S30" s="624"/>
      <c r="T30" s="624"/>
      <c r="U30" s="624"/>
      <c r="V30" s="624"/>
      <c r="W30" s="624"/>
      <c r="X30" s="624"/>
      <c r="Y30" s="625"/>
      <c r="Z30" s="626">
        <v>10.9</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1833677</v>
      </c>
      <c r="CS30" s="624"/>
      <c r="CT30" s="624"/>
      <c r="CU30" s="624"/>
      <c r="CV30" s="624"/>
      <c r="CW30" s="624"/>
      <c r="CX30" s="624"/>
      <c r="CY30" s="625"/>
      <c r="CZ30" s="628">
        <v>10</v>
      </c>
      <c r="DA30" s="656"/>
      <c r="DB30" s="656"/>
      <c r="DC30" s="658"/>
      <c r="DD30" s="632">
        <v>1830884</v>
      </c>
      <c r="DE30" s="624"/>
      <c r="DF30" s="624"/>
      <c r="DG30" s="624"/>
      <c r="DH30" s="624"/>
      <c r="DI30" s="624"/>
      <c r="DJ30" s="624"/>
      <c r="DK30" s="625"/>
      <c r="DL30" s="632">
        <v>1830884</v>
      </c>
      <c r="DM30" s="624"/>
      <c r="DN30" s="624"/>
      <c r="DO30" s="624"/>
      <c r="DP30" s="624"/>
      <c r="DQ30" s="624"/>
      <c r="DR30" s="624"/>
      <c r="DS30" s="624"/>
      <c r="DT30" s="624"/>
      <c r="DU30" s="624"/>
      <c r="DV30" s="625"/>
      <c r="DW30" s="628">
        <v>17.2</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99.7</v>
      </c>
      <c r="BH31" s="667"/>
      <c r="BI31" s="667"/>
      <c r="BJ31" s="667"/>
      <c r="BK31" s="667"/>
      <c r="BL31" s="667"/>
      <c r="BM31" s="618">
        <v>99.2</v>
      </c>
      <c r="BN31" s="667"/>
      <c r="BO31" s="667"/>
      <c r="BP31" s="667"/>
      <c r="BQ31" s="668"/>
      <c r="BR31" s="670">
        <v>99.6</v>
      </c>
      <c r="BS31" s="667"/>
      <c r="BT31" s="667"/>
      <c r="BU31" s="667"/>
      <c r="BV31" s="667"/>
      <c r="BW31" s="667"/>
      <c r="BX31" s="618">
        <v>99</v>
      </c>
      <c r="BY31" s="667"/>
      <c r="BZ31" s="667"/>
      <c r="CA31" s="667"/>
      <c r="CB31" s="668"/>
      <c r="CD31" s="663"/>
      <c r="CE31" s="664"/>
      <c r="CF31" s="620" t="s">
        <v>299</v>
      </c>
      <c r="CG31" s="621"/>
      <c r="CH31" s="621"/>
      <c r="CI31" s="621"/>
      <c r="CJ31" s="621"/>
      <c r="CK31" s="621"/>
      <c r="CL31" s="621"/>
      <c r="CM31" s="621"/>
      <c r="CN31" s="621"/>
      <c r="CO31" s="621"/>
      <c r="CP31" s="621"/>
      <c r="CQ31" s="622"/>
      <c r="CR31" s="623">
        <v>68397</v>
      </c>
      <c r="CS31" s="644"/>
      <c r="CT31" s="644"/>
      <c r="CU31" s="644"/>
      <c r="CV31" s="644"/>
      <c r="CW31" s="644"/>
      <c r="CX31" s="644"/>
      <c r="CY31" s="645"/>
      <c r="CZ31" s="628">
        <v>0.4</v>
      </c>
      <c r="DA31" s="656"/>
      <c r="DB31" s="656"/>
      <c r="DC31" s="658"/>
      <c r="DD31" s="632">
        <v>68334</v>
      </c>
      <c r="DE31" s="644"/>
      <c r="DF31" s="644"/>
      <c r="DG31" s="644"/>
      <c r="DH31" s="644"/>
      <c r="DI31" s="644"/>
      <c r="DJ31" s="644"/>
      <c r="DK31" s="645"/>
      <c r="DL31" s="632">
        <v>68334</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1386146</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99.8</v>
      </c>
      <c r="BH32" s="644"/>
      <c r="BI32" s="644"/>
      <c r="BJ32" s="644"/>
      <c r="BK32" s="644"/>
      <c r="BL32" s="644"/>
      <c r="BM32" s="629">
        <v>99.5</v>
      </c>
      <c r="BN32" s="644"/>
      <c r="BO32" s="644"/>
      <c r="BP32" s="644"/>
      <c r="BQ32" s="669"/>
      <c r="BR32" s="680">
        <v>99.6</v>
      </c>
      <c r="BS32" s="644"/>
      <c r="BT32" s="644"/>
      <c r="BU32" s="644"/>
      <c r="BV32" s="644"/>
      <c r="BW32" s="644"/>
      <c r="BX32" s="629">
        <v>99.3</v>
      </c>
      <c r="BY32" s="644"/>
      <c r="BZ32" s="644"/>
      <c r="CA32" s="644"/>
      <c r="CB32" s="669"/>
      <c r="CD32" s="665"/>
      <c r="CE32" s="666"/>
      <c r="CF32" s="620" t="s">
        <v>303</v>
      </c>
      <c r="CG32" s="621"/>
      <c r="CH32" s="621"/>
      <c r="CI32" s="621"/>
      <c r="CJ32" s="621"/>
      <c r="CK32" s="621"/>
      <c r="CL32" s="621"/>
      <c r="CM32" s="621"/>
      <c r="CN32" s="621"/>
      <c r="CO32" s="621"/>
      <c r="CP32" s="621"/>
      <c r="CQ32" s="622"/>
      <c r="CR32" s="623">
        <v>35</v>
      </c>
      <c r="CS32" s="624"/>
      <c r="CT32" s="624"/>
      <c r="CU32" s="624"/>
      <c r="CV32" s="624"/>
      <c r="CW32" s="624"/>
      <c r="CX32" s="624"/>
      <c r="CY32" s="625"/>
      <c r="CZ32" s="628">
        <v>0</v>
      </c>
      <c r="DA32" s="656"/>
      <c r="DB32" s="656"/>
      <c r="DC32" s="658"/>
      <c r="DD32" s="632">
        <v>35</v>
      </c>
      <c r="DE32" s="624"/>
      <c r="DF32" s="624"/>
      <c r="DG32" s="624"/>
      <c r="DH32" s="624"/>
      <c r="DI32" s="624"/>
      <c r="DJ32" s="624"/>
      <c r="DK32" s="625"/>
      <c r="DL32" s="632">
        <v>35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26670</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99.6</v>
      </c>
      <c r="BH33" s="682"/>
      <c r="BI33" s="682"/>
      <c r="BJ33" s="682"/>
      <c r="BK33" s="682"/>
      <c r="BL33" s="682"/>
      <c r="BM33" s="683">
        <v>98.9</v>
      </c>
      <c r="BN33" s="682"/>
      <c r="BO33" s="682"/>
      <c r="BP33" s="682"/>
      <c r="BQ33" s="684"/>
      <c r="BR33" s="681">
        <v>99.6</v>
      </c>
      <c r="BS33" s="682"/>
      <c r="BT33" s="682"/>
      <c r="BU33" s="682"/>
      <c r="BV33" s="682"/>
      <c r="BW33" s="682"/>
      <c r="BX33" s="683">
        <v>98.8</v>
      </c>
      <c r="BY33" s="682"/>
      <c r="BZ33" s="682"/>
      <c r="CA33" s="682"/>
      <c r="CB33" s="684"/>
      <c r="CD33" s="620" t="s">
        <v>306</v>
      </c>
      <c r="CE33" s="621"/>
      <c r="CF33" s="621"/>
      <c r="CG33" s="621"/>
      <c r="CH33" s="621"/>
      <c r="CI33" s="621"/>
      <c r="CJ33" s="621"/>
      <c r="CK33" s="621"/>
      <c r="CL33" s="621"/>
      <c r="CM33" s="621"/>
      <c r="CN33" s="621"/>
      <c r="CO33" s="621"/>
      <c r="CP33" s="621"/>
      <c r="CQ33" s="622"/>
      <c r="CR33" s="623">
        <v>8702097</v>
      </c>
      <c r="CS33" s="644"/>
      <c r="CT33" s="644"/>
      <c r="CU33" s="644"/>
      <c r="CV33" s="644"/>
      <c r="CW33" s="644"/>
      <c r="CX33" s="644"/>
      <c r="CY33" s="645"/>
      <c r="CZ33" s="628">
        <v>47.3</v>
      </c>
      <c r="DA33" s="656"/>
      <c r="DB33" s="656"/>
      <c r="DC33" s="658"/>
      <c r="DD33" s="632">
        <v>6012854</v>
      </c>
      <c r="DE33" s="644"/>
      <c r="DF33" s="644"/>
      <c r="DG33" s="644"/>
      <c r="DH33" s="644"/>
      <c r="DI33" s="644"/>
      <c r="DJ33" s="644"/>
      <c r="DK33" s="645"/>
      <c r="DL33" s="632">
        <v>4228218</v>
      </c>
      <c r="DM33" s="644"/>
      <c r="DN33" s="644"/>
      <c r="DO33" s="644"/>
      <c r="DP33" s="644"/>
      <c r="DQ33" s="644"/>
      <c r="DR33" s="644"/>
      <c r="DS33" s="644"/>
      <c r="DT33" s="644"/>
      <c r="DU33" s="644"/>
      <c r="DV33" s="645"/>
      <c r="DW33" s="628">
        <v>39.700000000000003</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902297</v>
      </c>
      <c r="S34" s="624"/>
      <c r="T34" s="624"/>
      <c r="U34" s="624"/>
      <c r="V34" s="624"/>
      <c r="W34" s="624"/>
      <c r="X34" s="624"/>
      <c r="Y34" s="625"/>
      <c r="Z34" s="626">
        <v>4.7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2581946</v>
      </c>
      <c r="CS34" s="624"/>
      <c r="CT34" s="624"/>
      <c r="CU34" s="624"/>
      <c r="CV34" s="624"/>
      <c r="CW34" s="624"/>
      <c r="CX34" s="624"/>
      <c r="CY34" s="625"/>
      <c r="CZ34" s="628">
        <v>14</v>
      </c>
      <c r="DA34" s="656"/>
      <c r="DB34" s="656"/>
      <c r="DC34" s="658"/>
      <c r="DD34" s="632">
        <v>1827255</v>
      </c>
      <c r="DE34" s="624"/>
      <c r="DF34" s="624"/>
      <c r="DG34" s="624"/>
      <c r="DH34" s="624"/>
      <c r="DI34" s="624"/>
      <c r="DJ34" s="624"/>
      <c r="DK34" s="625"/>
      <c r="DL34" s="632">
        <v>1346167</v>
      </c>
      <c r="DM34" s="624"/>
      <c r="DN34" s="624"/>
      <c r="DO34" s="624"/>
      <c r="DP34" s="624"/>
      <c r="DQ34" s="624"/>
      <c r="DR34" s="624"/>
      <c r="DS34" s="624"/>
      <c r="DT34" s="624"/>
      <c r="DU34" s="624"/>
      <c r="DV34" s="625"/>
      <c r="DW34" s="628">
        <v>12.6</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638112</v>
      </c>
      <c r="S35" s="624"/>
      <c r="T35" s="624"/>
      <c r="U35" s="624"/>
      <c r="V35" s="624"/>
      <c r="W35" s="624"/>
      <c r="X35" s="624"/>
      <c r="Y35" s="625"/>
      <c r="Z35" s="626">
        <v>3.3</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197544</v>
      </c>
      <c r="CS35" s="644"/>
      <c r="CT35" s="644"/>
      <c r="CU35" s="644"/>
      <c r="CV35" s="644"/>
      <c r="CW35" s="644"/>
      <c r="CX35" s="644"/>
      <c r="CY35" s="645"/>
      <c r="CZ35" s="628">
        <v>1.1000000000000001</v>
      </c>
      <c r="DA35" s="656"/>
      <c r="DB35" s="656"/>
      <c r="DC35" s="658"/>
      <c r="DD35" s="632">
        <v>118082</v>
      </c>
      <c r="DE35" s="644"/>
      <c r="DF35" s="644"/>
      <c r="DG35" s="644"/>
      <c r="DH35" s="644"/>
      <c r="DI35" s="644"/>
      <c r="DJ35" s="644"/>
      <c r="DK35" s="645"/>
      <c r="DL35" s="632">
        <v>114495</v>
      </c>
      <c r="DM35" s="644"/>
      <c r="DN35" s="644"/>
      <c r="DO35" s="644"/>
      <c r="DP35" s="644"/>
      <c r="DQ35" s="644"/>
      <c r="DR35" s="644"/>
      <c r="DS35" s="644"/>
      <c r="DT35" s="644"/>
      <c r="DU35" s="644"/>
      <c r="DV35" s="645"/>
      <c r="DW35" s="628">
        <v>1.1000000000000001</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984623</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2450232</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38677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2737147</v>
      </c>
      <c r="CS36" s="624"/>
      <c r="CT36" s="624"/>
      <c r="CU36" s="624"/>
      <c r="CV36" s="624"/>
      <c r="CW36" s="624"/>
      <c r="CX36" s="624"/>
      <c r="CY36" s="625"/>
      <c r="CZ36" s="628">
        <v>14.9</v>
      </c>
      <c r="DA36" s="656"/>
      <c r="DB36" s="656"/>
      <c r="DC36" s="658"/>
      <c r="DD36" s="632">
        <v>2081832</v>
      </c>
      <c r="DE36" s="624"/>
      <c r="DF36" s="624"/>
      <c r="DG36" s="624"/>
      <c r="DH36" s="624"/>
      <c r="DI36" s="624"/>
      <c r="DJ36" s="624"/>
      <c r="DK36" s="625"/>
      <c r="DL36" s="632">
        <v>1312252</v>
      </c>
      <c r="DM36" s="624"/>
      <c r="DN36" s="624"/>
      <c r="DO36" s="624"/>
      <c r="DP36" s="624"/>
      <c r="DQ36" s="624"/>
      <c r="DR36" s="624"/>
      <c r="DS36" s="624"/>
      <c r="DT36" s="624"/>
      <c r="DU36" s="624"/>
      <c r="DV36" s="625"/>
      <c r="DW36" s="628">
        <v>12.3</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312130</v>
      </c>
      <c r="S37" s="624"/>
      <c r="T37" s="624"/>
      <c r="U37" s="624"/>
      <c r="V37" s="624"/>
      <c r="W37" s="624"/>
      <c r="X37" s="624"/>
      <c r="Y37" s="625"/>
      <c r="Z37" s="626">
        <v>1.6</v>
      </c>
      <c r="AA37" s="626"/>
      <c r="AB37" s="626"/>
      <c r="AC37" s="626"/>
      <c r="AD37" s="627">
        <v>623</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925962</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22251</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767056</v>
      </c>
      <c r="CS37" s="644"/>
      <c r="CT37" s="644"/>
      <c r="CU37" s="644"/>
      <c r="CV37" s="644"/>
      <c r="CW37" s="644"/>
      <c r="CX37" s="644"/>
      <c r="CY37" s="645"/>
      <c r="CZ37" s="628">
        <v>4.2</v>
      </c>
      <c r="DA37" s="656"/>
      <c r="DB37" s="656"/>
      <c r="DC37" s="658"/>
      <c r="DD37" s="632">
        <v>642854</v>
      </c>
      <c r="DE37" s="644"/>
      <c r="DF37" s="644"/>
      <c r="DG37" s="644"/>
      <c r="DH37" s="644"/>
      <c r="DI37" s="644"/>
      <c r="DJ37" s="644"/>
      <c r="DK37" s="645"/>
      <c r="DL37" s="632">
        <v>452561</v>
      </c>
      <c r="DM37" s="644"/>
      <c r="DN37" s="644"/>
      <c r="DO37" s="644"/>
      <c r="DP37" s="644"/>
      <c r="DQ37" s="644"/>
      <c r="DR37" s="644"/>
      <c r="DS37" s="644"/>
      <c r="DT37" s="644"/>
      <c r="DU37" s="644"/>
      <c r="DV37" s="645"/>
      <c r="DW37" s="628">
        <v>4.3</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1293700</v>
      </c>
      <c r="S38" s="624"/>
      <c r="T38" s="624"/>
      <c r="U38" s="624"/>
      <c r="V38" s="624"/>
      <c r="W38" s="624"/>
      <c r="X38" s="624"/>
      <c r="Y38" s="625"/>
      <c r="Z38" s="626">
        <v>6.7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270324</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3714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1253212</v>
      </c>
      <c r="CS38" s="624"/>
      <c r="CT38" s="624"/>
      <c r="CU38" s="624"/>
      <c r="CV38" s="624"/>
      <c r="CW38" s="624"/>
      <c r="CX38" s="624"/>
      <c r="CY38" s="625"/>
      <c r="CZ38" s="628">
        <v>6.8</v>
      </c>
      <c r="DA38" s="656"/>
      <c r="DB38" s="656"/>
      <c r="DC38" s="658"/>
      <c r="DD38" s="632">
        <v>1004454</v>
      </c>
      <c r="DE38" s="624"/>
      <c r="DF38" s="624"/>
      <c r="DG38" s="624"/>
      <c r="DH38" s="624"/>
      <c r="DI38" s="624"/>
      <c r="DJ38" s="624"/>
      <c r="DK38" s="625"/>
      <c r="DL38" s="632">
        <v>962278</v>
      </c>
      <c r="DM38" s="624"/>
      <c r="DN38" s="624"/>
      <c r="DO38" s="624"/>
      <c r="DP38" s="624"/>
      <c r="DQ38" s="624"/>
      <c r="DR38" s="624"/>
      <c r="DS38" s="624"/>
      <c r="DT38" s="624"/>
      <c r="DU38" s="624"/>
      <c r="DV38" s="625"/>
      <c r="DW38" s="628">
        <v>9</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8428</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6502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1438633</v>
      </c>
      <c r="CS39" s="644"/>
      <c r="CT39" s="644"/>
      <c r="CU39" s="644"/>
      <c r="CV39" s="644"/>
      <c r="CW39" s="644"/>
      <c r="CX39" s="644"/>
      <c r="CY39" s="645"/>
      <c r="CZ39" s="628">
        <v>7.8</v>
      </c>
      <c r="DA39" s="656"/>
      <c r="DB39" s="656"/>
      <c r="DC39" s="658"/>
      <c r="DD39" s="632">
        <v>487616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25700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734</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120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493615</v>
      </c>
      <c r="CS40" s="624"/>
      <c r="CT40" s="624"/>
      <c r="CU40" s="624"/>
      <c r="CV40" s="624"/>
      <c r="CW40" s="624"/>
      <c r="CX40" s="624"/>
      <c r="CY40" s="625"/>
      <c r="CZ40" s="628">
        <v>2.7</v>
      </c>
      <c r="DA40" s="656"/>
      <c r="DB40" s="656"/>
      <c r="DC40" s="658"/>
      <c r="DD40" s="632">
        <v>493615</v>
      </c>
      <c r="DE40" s="624"/>
      <c r="DF40" s="624"/>
      <c r="DG40" s="624"/>
      <c r="DH40" s="624"/>
      <c r="DI40" s="624"/>
      <c r="DJ40" s="624"/>
      <c r="DK40" s="625"/>
      <c r="DL40" s="632">
        <v>493026</v>
      </c>
      <c r="DM40" s="624"/>
      <c r="DN40" s="624"/>
      <c r="DO40" s="624"/>
      <c r="DP40" s="624"/>
      <c r="DQ40" s="624"/>
      <c r="DR40" s="624"/>
      <c r="DS40" s="624"/>
      <c r="DT40" s="624"/>
      <c r="DU40" s="624"/>
      <c r="DV40" s="625"/>
      <c r="DW40" s="628">
        <v>4.5999999999999996</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19197821</v>
      </c>
      <c r="S41" s="696"/>
      <c r="T41" s="696"/>
      <c r="U41" s="696"/>
      <c r="V41" s="696"/>
      <c r="W41" s="696"/>
      <c r="X41" s="696"/>
      <c r="Y41" s="700"/>
      <c r="Z41" s="701">
        <v>100</v>
      </c>
      <c r="AA41" s="701"/>
      <c r="AB41" s="701"/>
      <c r="AC41" s="701"/>
      <c r="AD41" s="702">
        <v>10620172</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257903</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986881</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361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2884155</v>
      </c>
      <c r="CS42" s="644"/>
      <c r="CT42" s="644"/>
      <c r="CU42" s="644"/>
      <c r="CV42" s="644"/>
      <c r="CW42" s="644"/>
      <c r="CX42" s="644"/>
      <c r="CY42" s="645"/>
      <c r="CZ42" s="628">
        <v>15.7</v>
      </c>
      <c r="DA42" s="656"/>
      <c r="DB42" s="656"/>
      <c r="DC42" s="658"/>
      <c r="DD42" s="632">
        <v>445846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80897</v>
      </c>
      <c r="CS43" s="644"/>
      <c r="CT43" s="644"/>
      <c r="CU43" s="644"/>
      <c r="CV43" s="644"/>
      <c r="CW43" s="644"/>
      <c r="CX43" s="644"/>
      <c r="CY43" s="645"/>
      <c r="CZ43" s="628">
        <v>0.4</v>
      </c>
      <c r="DA43" s="656"/>
      <c r="DB43" s="656"/>
      <c r="DC43" s="658"/>
      <c r="DD43" s="632">
        <v>80897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1980900</v>
      </c>
      <c r="CS44" s="624"/>
      <c r="CT44" s="624"/>
      <c r="CU44" s="624"/>
      <c r="CV44" s="624"/>
      <c r="CW44" s="624"/>
      <c r="CX44" s="624"/>
      <c r="CY44" s="625"/>
      <c r="CZ44" s="628">
        <v>10.8</v>
      </c>
      <c r="DA44" s="629"/>
      <c r="DB44" s="629"/>
      <c r="DC44" s="635"/>
      <c r="DD44" s="632">
        <v>421632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608188</v>
      </c>
      <c r="CS45" s="644"/>
      <c r="CT45" s="644"/>
      <c r="CU45" s="644"/>
      <c r="CV45" s="644"/>
      <c r="CW45" s="644"/>
      <c r="CX45" s="644"/>
      <c r="CY45" s="645"/>
      <c r="CZ45" s="628">
        <v>3.3</v>
      </c>
      <c r="DA45" s="656"/>
      <c r="DB45" s="656"/>
      <c r="DC45" s="658"/>
      <c r="DD45" s="632">
        <v>36191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1333369</v>
      </c>
      <c r="CS46" s="624"/>
      <c r="CT46" s="624"/>
      <c r="CU46" s="624"/>
      <c r="CV46" s="624"/>
      <c r="CW46" s="624"/>
      <c r="CX46" s="624"/>
      <c r="CY46" s="625"/>
      <c r="CZ46" s="628">
        <v>7.2</v>
      </c>
      <c r="DA46" s="629"/>
      <c r="DB46" s="629"/>
      <c r="DC46" s="635"/>
      <c r="DD46" s="632">
        <v>376698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903255</v>
      </c>
      <c r="CS47" s="644"/>
      <c r="CT47" s="644"/>
      <c r="CU47" s="644"/>
      <c r="CV47" s="644"/>
      <c r="CW47" s="644"/>
      <c r="CX47" s="644"/>
      <c r="CY47" s="645"/>
      <c r="CZ47" s="628">
        <v>4.9000000000000004</v>
      </c>
      <c r="DA47" s="656"/>
      <c r="DB47" s="656"/>
      <c r="DC47" s="658"/>
      <c r="DD47" s="632">
        <v>24214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18413376</v>
      </c>
      <c r="CS49" s="682"/>
      <c r="CT49" s="682"/>
      <c r="CU49" s="682"/>
      <c r="CV49" s="682"/>
      <c r="CW49" s="682"/>
      <c r="CX49" s="682"/>
      <c r="CY49" s="711"/>
      <c r="CZ49" s="703">
        <v>100</v>
      </c>
      <c r="DA49" s="712"/>
      <c r="DB49" s="712"/>
      <c r="DC49" s="713"/>
      <c r="DD49" s="714">
        <v>11920202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b6UpUUZisorVWVkv5bgUZg04xUk3EaVA+iry0HNjQdZIteeOwOV1uSZ79ZbfqE8+M5WirwwS5Blz9UUiVVcQ==" saltValue="k0dUYL+o8Jo9LRmjcpb36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19198</v>
      </c>
      <c r="R7" s="753"/>
      <c r="S7" s="753"/>
      <c r="T7" s="753"/>
      <c r="U7" s="753"/>
      <c r="V7" s="753">
        <v>18414</v>
      </c>
      <c r="W7" s="753"/>
      <c r="X7" s="753"/>
      <c r="Y7" s="753"/>
      <c r="Z7" s="753"/>
      <c r="AA7" s="753">
        <v>784</v>
      </c>
      <c r="AB7" s="753"/>
      <c r="AC7" s="753"/>
      <c r="AD7" s="753"/>
      <c r="AE7" s="754"/>
      <c r="AF7" s="755">
        <v>301</v>
      </c>
      <c r="AG7" s="756"/>
      <c r="AH7" s="756"/>
      <c r="AI7" s="756"/>
      <c r="AJ7" s="757"/>
      <c r="AK7" s="758">
        <v>638</v>
      </c>
      <c r="AL7" s="759"/>
      <c r="AM7" s="759"/>
      <c r="AN7" s="759"/>
      <c r="AO7" s="759"/>
      <c r="AP7" s="759">
        <v>12627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-1</v>
      </c>
      <c r="CI7" s="744"/>
      <c r="CJ7" s="744"/>
      <c r="CK7" s="744"/>
      <c r="CL7" s="745"/>
      <c r="CM7" s="743">
        <v>22</v>
      </c>
      <c r="CN7" s="744"/>
      <c r="CO7" s="744"/>
      <c r="CP7" s="744"/>
      <c r="CQ7" s="745"/>
      <c r="CR7" s="743">
        <v>30</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v>-4</v>
      </c>
      <c r="CI8" s="777"/>
      <c r="CJ8" s="777"/>
      <c r="CK8" s="777"/>
      <c r="CL8" s="778"/>
      <c r="CM8" s="776">
        <v>283</v>
      </c>
      <c r="CN8" s="777"/>
      <c r="CO8" s="777"/>
      <c r="CP8" s="777"/>
      <c r="CQ8" s="778"/>
      <c r="CR8" s="776">
        <v>13</v>
      </c>
      <c r="CS8" s="777"/>
      <c r="CT8" s="777"/>
      <c r="CU8" s="777"/>
      <c r="CV8" s="778"/>
      <c r="CW8" s="776" t="s">
        <v>551</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19198</v>
      </c>
      <c r="R23" s="793"/>
      <c r="S23" s="793"/>
      <c r="T23" s="793"/>
      <c r="U23" s="793"/>
      <c r="V23" s="793">
        <v>18414</v>
      </c>
      <c r="W23" s="793"/>
      <c r="X23" s="793"/>
      <c r="Y23" s="793"/>
      <c r="Z23" s="793"/>
      <c r="AA23" s="793">
        <v>784</v>
      </c>
      <c r="AB23" s="793"/>
      <c r="AC23" s="793"/>
      <c r="AD23" s="793"/>
      <c r="AE23" s="794"/>
      <c r="AF23" s="795">
        <v>301</v>
      </c>
      <c r="AG23" s="793"/>
      <c r="AH23" s="793"/>
      <c r="AI23" s="793"/>
      <c r="AJ23" s="796"/>
      <c r="AK23" s="797"/>
      <c r="AL23" s="798"/>
      <c r="AM23" s="798"/>
      <c r="AN23" s="798"/>
      <c r="AO23" s="798"/>
      <c r="AP23" s="793">
        <v>12627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3486</v>
      </c>
      <c r="R28" s="823"/>
      <c r="S28" s="823"/>
      <c r="T28" s="823"/>
      <c r="U28" s="823"/>
      <c r="V28" s="823">
        <v>3447</v>
      </c>
      <c r="W28" s="823"/>
      <c r="X28" s="823"/>
      <c r="Y28" s="823"/>
      <c r="Z28" s="823"/>
      <c r="AA28" s="823">
        <v>39</v>
      </c>
      <c r="AB28" s="823"/>
      <c r="AC28" s="823"/>
      <c r="AD28" s="823"/>
      <c r="AE28" s="824"/>
      <c r="AF28" s="825">
        <v>39</v>
      </c>
      <c r="AG28" s="823"/>
      <c r="AH28" s="823"/>
      <c r="AI28" s="823"/>
      <c r="AJ28" s="826"/>
      <c r="AK28" s="827">
        <v>258</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3048</v>
      </c>
      <c r="R29" s="784"/>
      <c r="S29" s="784"/>
      <c r="T29" s="784"/>
      <c r="U29" s="784"/>
      <c r="V29" s="784">
        <v>2960</v>
      </c>
      <c r="W29" s="784"/>
      <c r="X29" s="784"/>
      <c r="Y29" s="784"/>
      <c r="Z29" s="784"/>
      <c r="AA29" s="784">
        <v>88</v>
      </c>
      <c r="AB29" s="784"/>
      <c r="AC29" s="784"/>
      <c r="AD29" s="784"/>
      <c r="AE29" s="785"/>
      <c r="AF29" s="786">
        <v>88</v>
      </c>
      <c r="AG29" s="787"/>
      <c r="AH29" s="787"/>
      <c r="AI29" s="787"/>
      <c r="AJ29" s="788"/>
      <c r="AK29" s="834">
        <v>481</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873</v>
      </c>
      <c r="R30" s="784"/>
      <c r="S30" s="784"/>
      <c r="T30" s="784"/>
      <c r="U30" s="784"/>
      <c r="V30" s="784">
        <v>857</v>
      </c>
      <c r="W30" s="784"/>
      <c r="X30" s="784"/>
      <c r="Y30" s="784"/>
      <c r="Z30" s="784"/>
      <c r="AA30" s="784">
        <v>16</v>
      </c>
      <c r="AB30" s="784"/>
      <c r="AC30" s="784"/>
      <c r="AD30" s="784"/>
      <c r="AE30" s="785"/>
      <c r="AF30" s="786">
        <v>16</v>
      </c>
      <c r="AG30" s="787"/>
      <c r="AH30" s="787"/>
      <c r="AI30" s="787"/>
      <c r="AJ30" s="788"/>
      <c r="AK30" s="834">
        <v>506</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14</v>
      </c>
      <c r="R31" s="784"/>
      <c r="S31" s="784"/>
      <c r="T31" s="784"/>
      <c r="U31" s="784"/>
      <c r="V31" s="784">
        <v>14</v>
      </c>
      <c r="W31" s="784"/>
      <c r="X31" s="784"/>
      <c r="Y31" s="784"/>
      <c r="Z31" s="784"/>
      <c r="AA31" s="784" t="s">
        <v>551</v>
      </c>
      <c r="AB31" s="784"/>
      <c r="AC31" s="784"/>
      <c r="AD31" s="784"/>
      <c r="AE31" s="785"/>
      <c r="AF31" s="786" t="s">
        <v>122</v>
      </c>
      <c r="AG31" s="787"/>
      <c r="AH31" s="787"/>
      <c r="AI31" s="787"/>
      <c r="AJ31" s="788"/>
      <c r="AK31" s="834">
        <v>13</v>
      </c>
      <c r="AL31" s="830"/>
      <c r="AM31" s="830"/>
      <c r="AN31" s="830"/>
      <c r="AO31" s="830"/>
      <c r="AP31" s="830" t="s">
        <v>551</v>
      </c>
      <c r="AQ31" s="830"/>
      <c r="AR31" s="830"/>
      <c r="AS31" s="830"/>
      <c r="AT31" s="830"/>
      <c r="AU31" s="830" t="s">
        <v>551</v>
      </c>
      <c r="AV31" s="830"/>
      <c r="AW31" s="830"/>
      <c r="AX31" s="830"/>
      <c r="AY31" s="830"/>
      <c r="AZ31" s="831" t="s">
        <v>551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391</v>
      </c>
      <c r="C32" s="781"/>
      <c r="D32" s="781"/>
      <c r="E32" s="781"/>
      <c r="F32" s="781"/>
      <c r="G32" s="781"/>
      <c r="H32" s="781"/>
      <c r="I32" s="781"/>
      <c r="J32" s="781"/>
      <c r="K32" s="781"/>
      <c r="L32" s="781"/>
      <c r="M32" s="781"/>
      <c r="N32" s="781"/>
      <c r="O32" s="781"/>
      <c r="P32" s="782"/>
      <c r="Q32" s="783">
        <v>495</v>
      </c>
      <c r="R32" s="784"/>
      <c r="S32" s="784"/>
      <c r="T32" s="784"/>
      <c r="U32" s="784"/>
      <c r="V32" s="784">
        <v>358</v>
      </c>
      <c r="W32" s="784"/>
      <c r="X32" s="784"/>
      <c r="Y32" s="784"/>
      <c r="Z32" s="784"/>
      <c r="AA32" s="784">
        <v>137</v>
      </c>
      <c r="AB32" s="784"/>
      <c r="AC32" s="784"/>
      <c r="AD32" s="784"/>
      <c r="AE32" s="785"/>
      <c r="AF32" s="786">
        <v>1650</v>
      </c>
      <c r="AG32" s="787"/>
      <c r="AH32" s="787"/>
      <c r="AI32" s="787"/>
      <c r="AJ32" s="788"/>
      <c r="AK32" s="834">
        <v>1</v>
      </c>
      <c r="AL32" s="830"/>
      <c r="AM32" s="830"/>
      <c r="AN32" s="830"/>
      <c r="AO32" s="830"/>
      <c r="AP32" s="830">
        <v>418</v>
      </c>
      <c r="AQ32" s="830"/>
      <c r="AR32" s="830"/>
      <c r="AS32" s="830"/>
      <c r="AT32" s="830"/>
      <c r="AU32" s="830" t="s">
        <v>551</v>
      </c>
      <c r="AV32" s="830"/>
      <c r="AW32" s="830"/>
      <c r="AX32" s="830"/>
      <c r="AY32" s="830"/>
      <c r="AZ32" s="831" t="s">
        <v>551</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445</v>
      </c>
      <c r="R33" s="784"/>
      <c r="S33" s="784"/>
      <c r="T33" s="784"/>
      <c r="U33" s="784"/>
      <c r="V33" s="784">
        <v>444</v>
      </c>
      <c r="W33" s="784"/>
      <c r="X33" s="784"/>
      <c r="Y33" s="784"/>
      <c r="Z33" s="784"/>
      <c r="AA33" s="784">
        <v>1</v>
      </c>
      <c r="AB33" s="784"/>
      <c r="AC33" s="784"/>
      <c r="AD33" s="784"/>
      <c r="AE33" s="785"/>
      <c r="AF33" s="786">
        <v>50</v>
      </c>
      <c r="AG33" s="787"/>
      <c r="AH33" s="787"/>
      <c r="AI33" s="787"/>
      <c r="AJ33" s="788"/>
      <c r="AK33" s="834">
        <v>270</v>
      </c>
      <c r="AL33" s="830"/>
      <c r="AM33" s="830"/>
      <c r="AN33" s="830"/>
      <c r="AO33" s="830"/>
      <c r="AP33" s="830">
        <v>1501</v>
      </c>
      <c r="AQ33" s="830"/>
      <c r="AR33" s="830"/>
      <c r="AS33" s="830"/>
      <c r="AT33" s="830"/>
      <c r="AU33" s="830">
        <v>1222</v>
      </c>
      <c r="AV33" s="830"/>
      <c r="AW33" s="830"/>
      <c r="AX33" s="830"/>
      <c r="AY33" s="830"/>
      <c r="AZ33" s="831" t="s">
        <v>551</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394</v>
      </c>
      <c r="C34" s="781"/>
      <c r="D34" s="781"/>
      <c r="E34" s="781"/>
      <c r="F34" s="781"/>
      <c r="G34" s="781"/>
      <c r="H34" s="781"/>
      <c r="I34" s="781"/>
      <c r="J34" s="781"/>
      <c r="K34" s="781"/>
      <c r="L34" s="781"/>
      <c r="M34" s="781"/>
      <c r="N34" s="781"/>
      <c r="O34" s="781"/>
      <c r="P34" s="782"/>
      <c r="Q34" s="783">
        <v>1358</v>
      </c>
      <c r="R34" s="784"/>
      <c r="S34" s="784"/>
      <c r="T34" s="784"/>
      <c r="U34" s="784"/>
      <c r="V34" s="784">
        <v>1527</v>
      </c>
      <c r="W34" s="784"/>
      <c r="X34" s="784"/>
      <c r="Y34" s="784"/>
      <c r="Z34" s="784"/>
      <c r="AA34" s="784">
        <v>-169</v>
      </c>
      <c r="AB34" s="784"/>
      <c r="AC34" s="784"/>
      <c r="AD34" s="784"/>
      <c r="AE34" s="785"/>
      <c r="AF34" s="786">
        <v>70</v>
      </c>
      <c r="AG34" s="787"/>
      <c r="AH34" s="787"/>
      <c r="AI34" s="787"/>
      <c r="AJ34" s="788"/>
      <c r="AK34" s="834">
        <v>949</v>
      </c>
      <c r="AL34" s="830"/>
      <c r="AM34" s="830"/>
      <c r="AN34" s="830"/>
      <c r="AO34" s="830"/>
      <c r="AP34" s="830">
        <v>8869</v>
      </c>
      <c r="AQ34" s="830"/>
      <c r="AR34" s="830"/>
      <c r="AS34" s="830"/>
      <c r="AT34" s="830"/>
      <c r="AU34" s="830">
        <v>8089</v>
      </c>
      <c r="AV34" s="830"/>
      <c r="AW34" s="830"/>
      <c r="AX34" s="830"/>
      <c r="AY34" s="830"/>
      <c r="AZ34" s="831" t="s">
        <v>551</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395</v>
      </c>
      <c r="C35" s="781"/>
      <c r="D35" s="781"/>
      <c r="E35" s="781"/>
      <c r="F35" s="781"/>
      <c r="G35" s="781"/>
      <c r="H35" s="781"/>
      <c r="I35" s="781"/>
      <c r="J35" s="781"/>
      <c r="K35" s="781"/>
      <c r="L35" s="781"/>
      <c r="M35" s="781"/>
      <c r="N35" s="781"/>
      <c r="O35" s="781"/>
      <c r="P35" s="782"/>
      <c r="Q35" s="783">
        <v>79</v>
      </c>
      <c r="R35" s="784"/>
      <c r="S35" s="784"/>
      <c r="T35" s="784"/>
      <c r="U35" s="784"/>
      <c r="V35" s="784">
        <v>79</v>
      </c>
      <c r="W35" s="784"/>
      <c r="X35" s="784"/>
      <c r="Y35" s="784"/>
      <c r="Z35" s="784"/>
      <c r="AA35" s="784" t="s">
        <v>551</v>
      </c>
      <c r="AB35" s="784"/>
      <c r="AC35" s="784"/>
      <c r="AD35" s="784"/>
      <c r="AE35" s="785"/>
      <c r="AF35" s="786" t="s">
        <v>122</v>
      </c>
      <c r="AG35" s="787"/>
      <c r="AH35" s="787"/>
      <c r="AI35" s="787"/>
      <c r="AJ35" s="788"/>
      <c r="AK35" s="834">
        <v>8</v>
      </c>
      <c r="AL35" s="830"/>
      <c r="AM35" s="830"/>
      <c r="AN35" s="830"/>
      <c r="AO35" s="830"/>
      <c r="AP35" s="830" t="s">
        <v>551</v>
      </c>
      <c r="AQ35" s="830"/>
      <c r="AR35" s="830"/>
      <c r="AS35" s="830"/>
      <c r="AT35" s="830"/>
      <c r="AU35" s="830" t="s">
        <v>551</v>
      </c>
      <c r="AV35" s="830"/>
      <c r="AW35" s="830"/>
      <c r="AX35" s="830"/>
      <c r="AY35" s="830"/>
      <c r="AZ35" s="831" t="s">
        <v>551</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1913</v>
      </c>
      <c r="AG63" s="844"/>
      <c r="AH63" s="844"/>
      <c r="AI63" s="844"/>
      <c r="AJ63" s="845"/>
      <c r="AK63" s="846"/>
      <c r="AL63" s="841"/>
      <c r="AM63" s="841"/>
      <c r="AN63" s="841"/>
      <c r="AO63" s="841"/>
      <c r="AP63" s="844">
        <v>10788</v>
      </c>
      <c r="AQ63" s="844"/>
      <c r="AR63" s="844"/>
      <c r="AS63" s="844"/>
      <c r="AT63" s="844"/>
      <c r="AU63" s="844">
        <v>9311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5093</v>
      </c>
      <c r="R68" s="866"/>
      <c r="S68" s="866"/>
      <c r="T68" s="866"/>
      <c r="U68" s="866"/>
      <c r="V68" s="866">
        <v>5037</v>
      </c>
      <c r="W68" s="866"/>
      <c r="X68" s="866"/>
      <c r="Y68" s="866"/>
      <c r="Z68" s="866"/>
      <c r="AA68" s="866">
        <v>56</v>
      </c>
      <c r="AB68" s="866"/>
      <c r="AC68" s="866"/>
      <c r="AD68" s="866"/>
      <c r="AE68" s="866"/>
      <c r="AF68" s="866">
        <v>56</v>
      </c>
      <c r="AG68" s="866"/>
      <c r="AH68" s="866"/>
      <c r="AI68" s="866"/>
      <c r="AJ68" s="866"/>
      <c r="AK68" s="866">
        <v>1632</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124</v>
      </c>
      <c r="R69" s="830"/>
      <c r="S69" s="830"/>
      <c r="T69" s="830"/>
      <c r="U69" s="830"/>
      <c r="V69" s="830">
        <v>124</v>
      </c>
      <c r="W69" s="830"/>
      <c r="X69" s="830"/>
      <c r="Y69" s="830"/>
      <c r="Z69" s="830"/>
      <c r="AA69" s="830">
        <v>1</v>
      </c>
      <c r="AB69" s="830"/>
      <c r="AC69" s="830"/>
      <c r="AD69" s="830"/>
      <c r="AE69" s="830"/>
      <c r="AF69" s="830">
        <v>1</v>
      </c>
      <c r="AG69" s="830"/>
      <c r="AH69" s="830"/>
      <c r="AI69" s="830"/>
      <c r="AJ69" s="830"/>
      <c r="AK69" s="830">
        <v>14</v>
      </c>
      <c r="AL69" s="830"/>
      <c r="AM69" s="830"/>
      <c r="AN69" s="830"/>
      <c r="AO69" s="830"/>
      <c r="AP69" s="830" t="s">
        <v>551</v>
      </c>
      <c r="AQ69" s="830"/>
      <c r="AR69" s="830"/>
      <c r="AS69" s="830"/>
      <c r="AT69" s="830"/>
      <c r="AU69" s="830" t="s">
        <v>560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1827</v>
      </c>
      <c r="R70" s="830"/>
      <c r="S70" s="830"/>
      <c r="T70" s="830"/>
      <c r="U70" s="830"/>
      <c r="V70" s="830">
        <v>1760</v>
      </c>
      <c r="W70" s="830"/>
      <c r="X70" s="830"/>
      <c r="Y70" s="830"/>
      <c r="Z70" s="830"/>
      <c r="AA70" s="830">
        <v>67</v>
      </c>
      <c r="AB70" s="830"/>
      <c r="AC70" s="830"/>
      <c r="AD70" s="830"/>
      <c r="AE70" s="830"/>
      <c r="AF70" s="830">
        <v>67</v>
      </c>
      <c r="AG70" s="830"/>
      <c r="AH70" s="830"/>
      <c r="AI70" s="830"/>
      <c r="AJ70" s="830"/>
      <c r="AK70" s="830">
        <v>70</v>
      </c>
      <c r="AL70" s="830"/>
      <c r="AM70" s="830"/>
      <c r="AN70" s="830"/>
      <c r="AO70" s="830"/>
      <c r="AP70" s="830">
        <v>4111</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209</v>
      </c>
      <c r="R71" s="830"/>
      <c r="S71" s="830"/>
      <c r="T71" s="830"/>
      <c r="U71" s="830"/>
      <c r="V71" s="830">
        <v>205</v>
      </c>
      <c r="W71" s="830"/>
      <c r="X71" s="830"/>
      <c r="Y71" s="830"/>
      <c r="Z71" s="830"/>
      <c r="AA71" s="830">
        <v>5</v>
      </c>
      <c r="AB71" s="830"/>
      <c r="AC71" s="830"/>
      <c r="AD71" s="830"/>
      <c r="AE71" s="830"/>
      <c r="AF71" s="830">
        <v>5</v>
      </c>
      <c r="AG71" s="830"/>
      <c r="AH71" s="830"/>
      <c r="AI71" s="830"/>
      <c r="AJ71" s="830"/>
      <c r="AK71" s="830">
        <v>8</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366</v>
      </c>
      <c r="R72" s="830"/>
      <c r="S72" s="830"/>
      <c r="T72" s="830"/>
      <c r="U72" s="830"/>
      <c r="V72" s="830">
        <v>360</v>
      </c>
      <c r="W72" s="830"/>
      <c r="X72" s="830"/>
      <c r="Y72" s="830"/>
      <c r="Z72" s="830"/>
      <c r="AA72" s="830">
        <v>6</v>
      </c>
      <c r="AB72" s="830"/>
      <c r="AC72" s="830"/>
      <c r="AD72" s="830"/>
      <c r="AE72" s="830"/>
      <c r="AF72" s="830">
        <v>6</v>
      </c>
      <c r="AG72" s="830"/>
      <c r="AH72" s="830"/>
      <c r="AI72" s="830"/>
      <c r="AJ72" s="830"/>
      <c r="AK72" s="830">
        <v>8</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133</v>
      </c>
      <c r="R73" s="830"/>
      <c r="S73" s="830"/>
      <c r="T73" s="830"/>
      <c r="U73" s="830"/>
      <c r="V73" s="830">
        <v>120</v>
      </c>
      <c r="W73" s="830"/>
      <c r="X73" s="830"/>
      <c r="Y73" s="830"/>
      <c r="Z73" s="830"/>
      <c r="AA73" s="830">
        <v>13</v>
      </c>
      <c r="AB73" s="830"/>
      <c r="AC73" s="830"/>
      <c r="AD73" s="830"/>
      <c r="AE73" s="830"/>
      <c r="AF73" s="830">
        <v>13</v>
      </c>
      <c r="AG73" s="830"/>
      <c r="AH73" s="830"/>
      <c r="AI73" s="830"/>
      <c r="AJ73" s="830"/>
      <c r="AK73" s="830">
        <v>27</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76</v>
      </c>
      <c r="R74" s="830"/>
      <c r="S74" s="830"/>
      <c r="T74" s="830"/>
      <c r="U74" s="830"/>
      <c r="V74" s="830">
        <v>48</v>
      </c>
      <c r="W74" s="830"/>
      <c r="X74" s="830"/>
      <c r="Y74" s="830"/>
      <c r="Z74" s="830"/>
      <c r="AA74" s="830">
        <v>13</v>
      </c>
      <c r="AB74" s="830"/>
      <c r="AC74" s="830"/>
      <c r="AD74" s="830"/>
      <c r="AE74" s="830"/>
      <c r="AF74" s="830" t="s">
        <v>560</v>
      </c>
      <c r="AG74" s="830"/>
      <c r="AH74" s="830"/>
      <c r="AI74" s="830"/>
      <c r="AJ74" s="830"/>
      <c r="AK74" s="830" t="s">
        <v>560</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167564</v>
      </c>
      <c r="R75" s="878"/>
      <c r="S75" s="878"/>
      <c r="T75" s="878"/>
      <c r="U75" s="834"/>
      <c r="V75" s="879">
        <v>164371</v>
      </c>
      <c r="W75" s="878"/>
      <c r="X75" s="878"/>
      <c r="Y75" s="878"/>
      <c r="Z75" s="834"/>
      <c r="AA75" s="879">
        <v>3193</v>
      </c>
      <c r="AB75" s="878"/>
      <c r="AC75" s="878"/>
      <c r="AD75" s="878"/>
      <c r="AE75" s="834"/>
      <c r="AF75" s="879">
        <v>3193</v>
      </c>
      <c r="AG75" s="878"/>
      <c r="AH75" s="878"/>
      <c r="AI75" s="878"/>
      <c r="AJ75" s="834"/>
      <c r="AK75" s="830" t="s">
        <v>560</v>
      </c>
      <c r="AL75" s="830"/>
      <c r="AM75" s="830"/>
      <c r="AN75" s="830"/>
      <c r="AO75" s="830"/>
      <c r="AP75" s="830" t="s">
        <v>560</v>
      </c>
      <c r="AQ75" s="830"/>
      <c r="AR75" s="830"/>
      <c r="AS75" s="830"/>
      <c r="AT75" s="830"/>
      <c r="AU75" s="830" t="s">
        <v>560</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3341</v>
      </c>
      <c r="AG88" s="844"/>
      <c r="AH88" s="844"/>
      <c r="AI88" s="844"/>
      <c r="AJ88" s="844"/>
      <c r="AK88" s="841"/>
      <c r="AL88" s="841"/>
      <c r="AM88" s="841"/>
      <c r="AN88" s="841"/>
      <c r="AO88" s="841"/>
      <c r="AP88" s="844">
        <v>4111</v>
      </c>
      <c r="AQ88" s="844"/>
      <c r="AR88" s="844"/>
      <c r="AS88" s="844"/>
      <c r="AT88" s="844"/>
      <c r="AU88" s="844" t="s">
        <v>551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43</v>
      </c>
      <c r="CS102" s="852"/>
      <c r="CT102" s="852"/>
      <c r="CU102" s="852"/>
      <c r="CV102" s="891"/>
      <c r="CW102" s="890" t="s">
        <v>551</v>
      </c>
      <c r="CX102" s="852"/>
      <c r="CY102" s="852"/>
      <c r="CZ102" s="852"/>
      <c r="DA102" s="891"/>
      <c r="DB102" s="890" t="s">
        <v>551</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293</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293</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293</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2406100</v>
      </c>
      <c r="AB110" s="900"/>
      <c r="AC110" s="900"/>
      <c r="AD110" s="900"/>
      <c r="AE110" s="901"/>
      <c r="AF110" s="902">
        <v>2172123</v>
      </c>
      <c r="AG110" s="900"/>
      <c r="AH110" s="900"/>
      <c r="AI110" s="900"/>
      <c r="AJ110" s="901"/>
      <c r="AK110" s="902">
        <v>1902074</v>
      </c>
      <c r="AL110" s="900"/>
      <c r="AM110" s="900"/>
      <c r="AN110" s="900"/>
      <c r="AO110" s="901"/>
      <c r="AP110" s="903">
        <v>22.8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14864120</v>
      </c>
      <c r="BR110" s="931"/>
      <c r="BS110" s="931"/>
      <c r="BT110" s="931"/>
      <c r="BU110" s="931"/>
      <c r="BV110" s="931">
        <v>13167157</v>
      </c>
      <c r="BW110" s="931"/>
      <c r="BX110" s="931"/>
      <c r="BY110" s="931"/>
      <c r="BZ110" s="931"/>
      <c r="CA110" s="931">
        <v>12627180</v>
      </c>
      <c r="CB110" s="931"/>
      <c r="CC110" s="931"/>
      <c r="CD110" s="931"/>
      <c r="CE110" s="931"/>
      <c r="CF110" s="944">
        <v>151.30000000000001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10605377</v>
      </c>
      <c r="BR112" s="926"/>
      <c r="BS112" s="926"/>
      <c r="BT112" s="926"/>
      <c r="BU112" s="926"/>
      <c r="BV112" s="926">
        <v>9751587</v>
      </c>
      <c r="BW112" s="926"/>
      <c r="BX112" s="926"/>
      <c r="BY112" s="926"/>
      <c r="BZ112" s="926"/>
      <c r="CA112" s="926">
        <v>9310357</v>
      </c>
      <c r="CB112" s="926"/>
      <c r="CC112" s="926"/>
      <c r="CD112" s="926"/>
      <c r="CE112" s="926"/>
      <c r="CF112" s="920">
        <v>111.5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1016566</v>
      </c>
      <c r="AB113" s="938"/>
      <c r="AC113" s="938"/>
      <c r="AD113" s="938"/>
      <c r="AE113" s="939"/>
      <c r="AF113" s="940">
        <v>933024</v>
      </c>
      <c r="AG113" s="938"/>
      <c r="AH113" s="938"/>
      <c r="AI113" s="938"/>
      <c r="AJ113" s="939"/>
      <c r="AK113" s="940">
        <v>934734</v>
      </c>
      <c r="AL113" s="938"/>
      <c r="AM113" s="938"/>
      <c r="AN113" s="938"/>
      <c r="AO113" s="939"/>
      <c r="AP113" s="941">
        <v>11.2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2289336</v>
      </c>
      <c r="BR113" s="926"/>
      <c r="BS113" s="926"/>
      <c r="BT113" s="926"/>
      <c r="BU113" s="926"/>
      <c r="BV113" s="926">
        <v>2790174</v>
      </c>
      <c r="BW113" s="926"/>
      <c r="BX113" s="926"/>
      <c r="BY113" s="926"/>
      <c r="BZ113" s="926"/>
      <c r="CA113" s="926">
        <v>2788587</v>
      </c>
      <c r="CB113" s="926"/>
      <c r="CC113" s="926"/>
      <c r="CD113" s="926"/>
      <c r="CE113" s="926"/>
      <c r="CF113" s="920">
        <v>33.4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30425</v>
      </c>
      <c r="AB114" s="959"/>
      <c r="AC114" s="959"/>
      <c r="AD114" s="959"/>
      <c r="AE114" s="960"/>
      <c r="AF114" s="961">
        <v>56606</v>
      </c>
      <c r="AG114" s="959"/>
      <c r="AH114" s="959"/>
      <c r="AI114" s="959"/>
      <c r="AJ114" s="960"/>
      <c r="AK114" s="961">
        <v>108325</v>
      </c>
      <c r="AL114" s="959"/>
      <c r="AM114" s="959"/>
      <c r="AN114" s="959"/>
      <c r="AO114" s="960"/>
      <c r="AP114" s="962">
        <v>1.3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2471489</v>
      </c>
      <c r="BR114" s="926"/>
      <c r="BS114" s="926"/>
      <c r="BT114" s="926"/>
      <c r="BU114" s="926"/>
      <c r="BV114" s="926">
        <v>2562306</v>
      </c>
      <c r="BW114" s="926"/>
      <c r="BX114" s="926"/>
      <c r="BY114" s="926"/>
      <c r="BZ114" s="926"/>
      <c r="CA114" s="926">
        <v>2629205</v>
      </c>
      <c r="CB114" s="926"/>
      <c r="CC114" s="926"/>
      <c r="CD114" s="926"/>
      <c r="CE114" s="926"/>
      <c r="CF114" s="920">
        <v>31.5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3453091</v>
      </c>
      <c r="AB117" s="979"/>
      <c r="AC117" s="979"/>
      <c r="AD117" s="979"/>
      <c r="AE117" s="980"/>
      <c r="AF117" s="981">
        <v>3161753</v>
      </c>
      <c r="AG117" s="979"/>
      <c r="AH117" s="979"/>
      <c r="AI117" s="979"/>
      <c r="AJ117" s="980"/>
      <c r="AK117" s="981">
        <v>2945133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293</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443</v>
      </c>
      <c r="BP119" s="1005"/>
      <c r="BQ119" s="999">
        <v>30230322</v>
      </c>
      <c r="BR119" s="1000"/>
      <c r="BS119" s="1000"/>
      <c r="BT119" s="1000"/>
      <c r="BU119" s="1000"/>
      <c r="BV119" s="1000">
        <v>28271224</v>
      </c>
      <c r="BW119" s="1000"/>
      <c r="BX119" s="1000"/>
      <c r="BY119" s="1000"/>
      <c r="BZ119" s="1000"/>
      <c r="CA119" s="1000">
        <v>27355329</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13155190</v>
      </c>
      <c r="BR120" s="931"/>
      <c r="BS120" s="931"/>
      <c r="BT120" s="931"/>
      <c r="BU120" s="931"/>
      <c r="BV120" s="931">
        <v>12473044</v>
      </c>
      <c r="BW120" s="931"/>
      <c r="BX120" s="931"/>
      <c r="BY120" s="931"/>
      <c r="BZ120" s="931"/>
      <c r="CA120" s="931">
        <v>13386614</v>
      </c>
      <c r="CB120" s="931"/>
      <c r="CC120" s="931"/>
      <c r="CD120" s="931"/>
      <c r="CE120" s="931"/>
      <c r="CF120" s="944">
        <v>160.4</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8088635</v>
      </c>
      <c r="DR120" s="931"/>
      <c r="DS120" s="931"/>
      <c r="DT120" s="931"/>
      <c r="DU120" s="931"/>
      <c r="DV120" s="932">
        <v>96.9</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7964</v>
      </c>
      <c r="BR121" s="926"/>
      <c r="BS121" s="926"/>
      <c r="BT121" s="926"/>
      <c r="BU121" s="926"/>
      <c r="BV121" s="926">
        <v>4208</v>
      </c>
      <c r="BW121" s="926"/>
      <c r="BX121" s="926"/>
      <c r="BY121" s="926"/>
      <c r="BZ121" s="926"/>
      <c r="CA121" s="926">
        <v>1415</v>
      </c>
      <c r="CB121" s="926"/>
      <c r="CC121" s="926"/>
      <c r="CD121" s="926"/>
      <c r="CE121" s="926"/>
      <c r="CF121" s="920">
        <v>0</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1242897</v>
      </c>
      <c r="DM121" s="926"/>
      <c r="DN121" s="926"/>
      <c r="DO121" s="926"/>
      <c r="DP121" s="926"/>
      <c r="DQ121" s="926">
        <v>1221722</v>
      </c>
      <c r="DR121" s="926"/>
      <c r="DS121" s="926"/>
      <c r="DT121" s="926"/>
      <c r="DU121" s="926"/>
      <c r="DV121" s="927">
        <v>14.6</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19243918</v>
      </c>
      <c r="BR122" s="1000"/>
      <c r="BS122" s="1000"/>
      <c r="BT122" s="1000"/>
      <c r="BU122" s="1000"/>
      <c r="BV122" s="1000">
        <v>18824165</v>
      </c>
      <c r="BW122" s="1000"/>
      <c r="BX122" s="1000"/>
      <c r="BY122" s="1000"/>
      <c r="BZ122" s="1000"/>
      <c r="CA122" s="1000">
        <v>18067959</v>
      </c>
      <c r="CB122" s="1000"/>
      <c r="CC122" s="1000"/>
      <c r="CD122" s="1000"/>
      <c r="CE122" s="1000"/>
      <c r="CF122" s="1017">
        <v>216.5</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451</v>
      </c>
      <c r="BP123" s="1005"/>
      <c r="BQ123" s="1063">
        <v>32407072</v>
      </c>
      <c r="BR123" s="1064"/>
      <c r="BS123" s="1064"/>
      <c r="BT123" s="1064"/>
      <c r="BU123" s="1064"/>
      <c r="BV123" s="1064">
        <v>31301417</v>
      </c>
      <c r="BW123" s="1064"/>
      <c r="BX123" s="1064"/>
      <c r="BY123" s="1064"/>
      <c r="BZ123" s="1064"/>
      <c r="CA123" s="1064">
        <v>31455988</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10605377</v>
      </c>
      <c r="DH124" s="986"/>
      <c r="DI124" s="986"/>
      <c r="DJ124" s="986"/>
      <c r="DK124" s="987"/>
      <c r="DL124" s="985">
        <v>8508690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4202</v>
      </c>
      <c r="AB128" s="1046"/>
      <c r="AC128" s="1046"/>
      <c r="AD128" s="1046"/>
      <c r="AE128" s="1047"/>
      <c r="AF128" s="1048">
        <v>3889</v>
      </c>
      <c r="AG128" s="1046"/>
      <c r="AH128" s="1046"/>
      <c r="AI128" s="1046"/>
      <c r="AJ128" s="1047"/>
      <c r="AK128" s="1048">
        <v>2856</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13.26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10232918</v>
      </c>
      <c r="AB129" s="959"/>
      <c r="AC129" s="959"/>
      <c r="AD129" s="959"/>
      <c r="AE129" s="960"/>
      <c r="AF129" s="961">
        <v>10243224</v>
      </c>
      <c r="AG129" s="959"/>
      <c r="AH129" s="959"/>
      <c r="AI129" s="959"/>
      <c r="AJ129" s="960"/>
      <c r="AK129" s="961">
        <v>10467526</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18.260000000000002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2319751</v>
      </c>
      <c r="AB130" s="959"/>
      <c r="AC130" s="959"/>
      <c r="AD130" s="959"/>
      <c r="AE130" s="960"/>
      <c r="AF130" s="961">
        <v>2191212</v>
      </c>
      <c r="AG130" s="959"/>
      <c r="AH130" s="959"/>
      <c r="AI130" s="959"/>
      <c r="AJ130" s="960"/>
      <c r="AK130" s="961">
        <v>2121072</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7913167</v>
      </c>
      <c r="AB131" s="986"/>
      <c r="AC131" s="986"/>
      <c r="AD131" s="986"/>
      <c r="AE131" s="987"/>
      <c r="AF131" s="985">
        <v>8052012</v>
      </c>
      <c r="AG131" s="986"/>
      <c r="AH131" s="986"/>
      <c r="AI131" s="986"/>
      <c r="AJ131" s="987"/>
      <c r="AK131" s="985">
        <v>8346454</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14.26910363</v>
      </c>
      <c r="AB132" s="1097"/>
      <c r="AC132" s="1097"/>
      <c r="AD132" s="1097"/>
      <c r="AE132" s="1098"/>
      <c r="AF132" s="1099">
        <v>12.00509885</v>
      </c>
      <c r="AG132" s="1097"/>
      <c r="AH132" s="1097"/>
      <c r="AI132" s="1097"/>
      <c r="AJ132" s="1098"/>
      <c r="AK132" s="1099">
        <v>9.8389687400000003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13</v>
      </c>
      <c r="AB133" s="1080"/>
      <c r="AC133" s="1080"/>
      <c r="AD133" s="1080"/>
      <c r="AE133" s="1081"/>
      <c r="AF133" s="1079">
        <v>13.1</v>
      </c>
      <c r="AG133" s="1080"/>
      <c r="AH133" s="1080"/>
      <c r="AI133" s="1080"/>
      <c r="AJ133" s="1081"/>
      <c r="AK133" s="1079">
        <v>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6FlvMOfi6P7l0MWj1QnpENMHNVjwoGSkkB4L2IN+kkSeaRh07Y9sQGwB1B4v38BzRg2b8ZWGO8MCvC4LRxoDw==" saltValue="qRadhSyU8M/i2uLa8Tu0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0zC5GuPRkNOj0Q1pWOAHFZ50bOlVTXMWob+RjX9a8PFBMoFlPtDTlPdEebOoq8J/X6AUf9RAYFBVlFi0OC4VVQ==" saltValue="XPBonKW3jggbwpdu101Mb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4e4NsFI+ENpgsXllK6DdBocYhBGuNxKdTHXXuRL4ZU+h7fP4e55ol686oZ8fO/fQDShZF/j5ZQPphFym03U2g==" saltValue="Jb0WxSxEzjEaSfIzgJjxZ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3077118</v>
      </c>
      <c r="AP9" s="269">
        <v>123312</v>
      </c>
      <c r="AQ9" s="270">
        <v>103906</v>
      </c>
      <c r="AR9" s="271">
        <v>18.7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69861</v>
      </c>
      <c r="AP10" s="272">
        <v>2800</v>
      </c>
      <c r="AQ10" s="273">
        <v>13842</v>
      </c>
      <c r="AR10" s="274">
        <v>-79.8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95476</v>
      </c>
      <c r="AP11" s="272">
        <v>3826</v>
      </c>
      <c r="AQ11" s="273">
        <v>1557</v>
      </c>
      <c r="AR11" s="274">
        <v>145.69999999999999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107845</v>
      </c>
      <c r="AP13" s="272">
        <v>4322</v>
      </c>
      <c r="AQ13" s="273">
        <v>3750</v>
      </c>
      <c r="AR13" s="274">
        <v>15.3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80897</v>
      </c>
      <c r="AP14" s="272">
        <v>3242</v>
      </c>
      <c r="AQ14" s="273">
        <v>2353</v>
      </c>
      <c r="AR14" s="274">
        <v>37.799999999999997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-147317</v>
      </c>
      <c r="AP15" s="272">
        <v>-5904</v>
      </c>
      <c r="AQ15" s="273">
        <v>-6142</v>
      </c>
      <c r="AR15" s="274">
        <v>-3.9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3283880</v>
      </c>
      <c r="AP16" s="272">
        <v>131597</v>
      </c>
      <c r="AQ16" s="273">
        <v>119267</v>
      </c>
      <c r="AR16" s="274">
        <v>10.3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11.9</v>
      </c>
      <c r="AP21" s="286">
        <v>10.36</v>
      </c>
      <c r="AQ21" s="287">
        <v>1.54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96.5</v>
      </c>
      <c r="AP22" s="291">
        <v>97</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1902074</v>
      </c>
      <c r="AP32" s="300">
        <v>76223</v>
      </c>
      <c r="AQ32" s="301">
        <v>75759</v>
      </c>
      <c r="AR32" s="302">
        <v>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934734</v>
      </c>
      <c r="AP35" s="300">
        <v>37458</v>
      </c>
      <c r="AQ35" s="301">
        <v>24562</v>
      </c>
      <c r="AR35" s="302">
        <v>52.5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108325</v>
      </c>
      <c r="AP36" s="300">
        <v>4341</v>
      </c>
      <c r="AQ36" s="301">
        <v>2784</v>
      </c>
      <c r="AR36" s="302">
        <v>55.9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1439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28</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-2856</v>
      </c>
      <c r="AP39" s="300">
        <v>-114</v>
      </c>
      <c r="AQ39" s="301">
        <v>-3764</v>
      </c>
      <c r="AR39" s="302">
        <v>-97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-2121072</v>
      </c>
      <c r="AP40" s="300">
        <v>-84999</v>
      </c>
      <c r="AQ40" s="301">
        <v>-69320</v>
      </c>
      <c r="AR40" s="302">
        <v>22.6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821205</v>
      </c>
      <c r="AP41" s="300">
        <v>32909</v>
      </c>
      <c r="AQ41" s="301">
        <v>31489</v>
      </c>
      <c r="AR41" s="302">
        <v>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2776962</v>
      </c>
      <c r="AN51" s="322">
        <v>106381</v>
      </c>
      <c r="AO51" s="323">
        <v>104</v>
      </c>
      <c r="AP51" s="324">
        <v>78575</v>
      </c>
      <c r="AQ51" s="325">
        <v>14.6</v>
      </c>
      <c r="AR51" s="326">
        <v>89.4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2086938</v>
      </c>
      <c r="AN52" s="330">
        <v>79947</v>
      </c>
      <c r="AO52" s="331">
        <v>183.1</v>
      </c>
      <c r="AP52" s="332">
        <v>41766</v>
      </c>
      <c r="AQ52" s="333">
        <v>31.9</v>
      </c>
      <c r="AR52" s="334">
        <v>151.19999999999999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1821356</v>
      </c>
      <c r="AN53" s="322">
        <v>70298</v>
      </c>
      <c r="AO53" s="323">
        <v>-33.9</v>
      </c>
      <c r="AP53" s="324">
        <v>61630</v>
      </c>
      <c r="AQ53" s="325">
        <v>-21.6</v>
      </c>
      <c r="AR53" s="326">
        <v>-12.3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1220888</v>
      </c>
      <c r="AN54" s="330">
        <v>47122</v>
      </c>
      <c r="AO54" s="331">
        <v>-41.1</v>
      </c>
      <c r="AP54" s="332">
        <v>28910</v>
      </c>
      <c r="AQ54" s="333">
        <v>-30.8</v>
      </c>
      <c r="AR54" s="334">
        <v>-10.3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1343790</v>
      </c>
      <c r="AN55" s="322">
        <v>52408</v>
      </c>
      <c r="AO55" s="323">
        <v>-25.4</v>
      </c>
      <c r="AP55" s="324">
        <v>76485</v>
      </c>
      <c r="AQ55" s="325">
        <v>24.1</v>
      </c>
      <c r="AR55" s="326">
        <v>-49.5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620073</v>
      </c>
      <c r="AN56" s="330">
        <v>24183</v>
      </c>
      <c r="AO56" s="331">
        <v>-48.7</v>
      </c>
      <c r="AP56" s="332">
        <v>29566</v>
      </c>
      <c r="AQ56" s="333">
        <v>2.2999999999999998</v>
      </c>
      <c r="AR56" s="334">
        <v>-51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1995174</v>
      </c>
      <c r="AN57" s="322">
        <v>78513</v>
      </c>
      <c r="AO57" s="323">
        <v>49.8</v>
      </c>
      <c r="AP57" s="324">
        <v>112663</v>
      </c>
      <c r="AQ57" s="325">
        <v>47.3</v>
      </c>
      <c r="AR57" s="326">
        <v>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751897</v>
      </c>
      <c r="AN58" s="330">
        <v>29588</v>
      </c>
      <c r="AO58" s="331">
        <v>22.4</v>
      </c>
      <c r="AP58" s="332">
        <v>40851</v>
      </c>
      <c r="AQ58" s="333">
        <v>38.200000000000003</v>
      </c>
      <c r="AR58" s="334">
        <v>-15.8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1980900</v>
      </c>
      <c r="AN59" s="322">
        <v>79382</v>
      </c>
      <c r="AO59" s="323">
        <v>1.1000000000000001</v>
      </c>
      <c r="AP59" s="324">
        <v>82715</v>
      </c>
      <c r="AQ59" s="325">
        <v>-26.6</v>
      </c>
      <c r="AR59" s="326">
        <v>27.7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1333369</v>
      </c>
      <c r="AN60" s="330">
        <v>53433</v>
      </c>
      <c r="AO60" s="331">
        <v>80.599999999999994</v>
      </c>
      <c r="AP60" s="332">
        <v>46196</v>
      </c>
      <c r="AQ60" s="333">
        <v>13.1</v>
      </c>
      <c r="AR60" s="334">
        <v>67.5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1983636</v>
      </c>
      <c r="AN61" s="337">
        <v>77396</v>
      </c>
      <c r="AO61" s="338">
        <v>19.100000000000001</v>
      </c>
      <c r="AP61" s="339">
        <v>82414</v>
      </c>
      <c r="AQ61" s="340">
        <v>7.6</v>
      </c>
      <c r="AR61" s="326">
        <v>11.5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1202633</v>
      </c>
      <c r="AN62" s="330">
        <v>46855</v>
      </c>
      <c r="AO62" s="331">
        <v>39.299999999999997</v>
      </c>
      <c r="AP62" s="332">
        <v>37458</v>
      </c>
      <c r="AQ62" s="333">
        <v>10.9</v>
      </c>
      <c r="AR62" s="334">
        <v>28.4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CrzY1VRyvl0gfgtNAqDvqxU35FImH7sNb+V/Xceyi+zecitSHB15jgSbtImS5Oueo5cmVAtjXro4DYxUy7aKg==" saltValue="DzyMxUYLpMDTSNBOhYOI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HFvVoAjgtABGvYBLOpcmPdXpGQ1kYzM1X1Tx7Qp4BX8cRZkvZTJIbJ7nDTgVD4Kxm3snq2t9tiB9I22uuSyfUA==" saltValue="+0u6SCJcBfqEoAl9VxafQ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rov0iisxzjx2K1QF23WHObXEvFZ/DmGPrEpWY2AktF4MD04f7+vDQtHZ6SIFwR6i2nAaFumkj92qTMERzKSRoQ==" saltValue="usQhO9n+U8OBQiMKO8z7m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40.44</v>
      </c>
      <c r="G47" s="12">
        <v>39</v>
      </c>
      <c r="H47" s="12">
        <v>40.520000000000003</v>
      </c>
      <c r="I47" s="12">
        <v>40.04</v>
      </c>
      <c r="J47" s="13">
        <v>39.71</v>
      </c>
    </row>
    <row r="48" spans="2:10" ht="57.75" customHeight="1" x14ac:dyDescent="0.15">
      <c r="B48" s="14"/>
      <c r="C48" s="1141" t="s">
        <v>4</v>
      </c>
      <c r="D48" s="1141"/>
      <c r="E48" s="1142"/>
      <c r="F48" s="15">
        <v>3.54</v>
      </c>
      <c r="G48" s="16">
        <v>4.45</v>
      </c>
      <c r="H48" s="16">
        <v>3.68</v>
      </c>
      <c r="I48" s="16">
        <v>4.0999999999999996</v>
      </c>
      <c r="J48" s="17">
        <v>2.88</v>
      </c>
    </row>
    <row r="49" spans="2:10" ht="57.75" customHeight="1" thickBot="1" x14ac:dyDescent="0.2">
      <c r="B49" s="18"/>
      <c r="C49" s="1143" t="s">
        <v>5</v>
      </c>
      <c r="D49" s="1143"/>
      <c r="E49" s="1144"/>
      <c r="F49" s="19">
        <v>0.02</v>
      </c>
      <c r="G49" s="20">
        <v>1.0900000000000001</v>
      </c>
      <c r="H49" s="20" t="s">
        <v>532</v>
      </c>
      <c r="I49" s="20">
        <v>7.42</v>
      </c>
      <c r="J49" s="21" t="s">
        <v>533</v>
      </c>
    </row>
    <row r="50" spans="2:10" x14ac:dyDescent="0.15"/>
  </sheetData>
  <sheetProtection algorithmName="SHA-512" hashValue="aM362EllOlfekvoWWQLKBdurQZoTEkS6Tg6Lwn9qTo9lrrSNv237IwoFy6gY63ZsCs7/457IID4/5V0Piy3Wxg==" saltValue="xMrfCQl0976fyDUVlZY60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2026-03-10T07:35:14Z</cp:lastPrinted>
  <dcterms:created xsi:type="dcterms:W3CDTF">2026-02-23T08:08:42Z</dcterms:created>
  <dcterms:modified xsi:type="dcterms:W3CDTF">2026-03-10T07:37:37Z</dcterms:modified>
  <cp:category/>
</cp:coreProperties>
</file>